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ntik Lum\Comunicación\5. CONTENIDOS SALUD FINANCIERA\FORMACIÓN-INTERVENCIÓN\1. CONCEPTOS FINANCIEROS\2. ODS\1. HERRAMIENTAS Y TAREAS\"/>
    </mc:Choice>
  </mc:AlternateContent>
  <xr:revisionPtr revIDLastSave="0" documentId="8_{9DC2891E-2CDE-4937-B5F6-BC4700560056}" xr6:coauthVersionLast="47" xr6:coauthVersionMax="47" xr10:uidLastSave="{00000000-0000-0000-0000-000000000000}"/>
  <bookViews>
    <workbookView xWindow="-108" yWindow="-108" windowWidth="23256" windowHeight="12576" activeTab="2" xr2:uid="{9CB019AC-8311-477A-857D-116C4128FD63}"/>
  </bookViews>
  <sheets>
    <sheet name="-AYUDA-" sheetId="1" r:id="rId1"/>
    <sheet name="Amortización Sist. Francés " sheetId="2" r:id="rId2"/>
    <sheet name="Enlaces de interés" sheetId="8" r:id="rId3"/>
    <sheet name="PRUEBA" sheetId="7" state="hidden" r:id="rId4"/>
  </sheets>
  <externalReferences>
    <externalReference r:id="rId5"/>
  </externalReferences>
  <definedNames>
    <definedName name="AmortizaciónInterés">-IPMT(TasaInterés/12,NúmeroDePago,NúmeroDePagos,CantidadPréstamo)</definedName>
    <definedName name="AñosPréstamo">PRUEBA!$D$5</definedName>
    <definedName name="CantidadPréstamo">PRUEBA!$D$3</definedName>
    <definedName name="Capital">-PPMT(TasaInterés/12,NúmeroDePago,NúmeroDePagos,CantidadPréstamo)</definedName>
    <definedName name="CosteTotalPréstamo">PRUEBA!$H$6</definedName>
    <definedName name="FechaDePago">DATE(YEAR(FechaInicioPréstamo),MONTH(FechaInicioPréstamo)+NúmeroDePago,DAY(FechaInicioPréstamo))</definedName>
    <definedName name="FechaInicioPréstamo">PRUEBA!$D$6</definedName>
    <definedName name="FilaEncabezados">ROW('[1]Calculadora de préstamos'!$9:$9)</definedName>
    <definedName name="NúmeroDePago">ROW()-FilaEncabezados</definedName>
    <definedName name="NúmeroDePagos">'[1]Calculadora de préstamos'!$H$5</definedName>
    <definedName name="PagoMensual">-PMT(TasaInterés/12,NúmeroDePagos,CantidadPréstamo)</definedName>
    <definedName name="PréstamoNoPagado">IF(NúmeroDePago&lt;=NúmeroDePagos,1,0)</definedName>
    <definedName name="PréstamoPagado">IF(CantidadPréstamo*TasaInterés*AñosPréstamo*FechaInicioPréstamo&gt;0,1,0)</definedName>
    <definedName name="SaldoFinal">-FV(TasaInterés/12,NúmeroDePago,-PagoMensual,CantidadPréstamo)</definedName>
    <definedName name="TasaInterés">PRUEBA!$D$4</definedName>
    <definedName name="ÚltimaFila">MATCH(9.99E+307,'[1]Calculadora de préstamos'!$B:$B)</definedName>
    <definedName name="ValorPréstamo">-FV(TasaInterés/12,NúmeroDePago-1,-PagoMensual,CantidadPréstamo)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D6" i="7"/>
  <c r="H4" i="7" s="1"/>
  <c r="C12" i="2"/>
  <c r="C13" i="2" l="1"/>
  <c r="B21" i="2" s="1"/>
  <c r="G20" i="2"/>
  <c r="C20" i="2"/>
  <c r="F10" i="2" s="1"/>
  <c r="N18" i="2"/>
  <c r="N17" i="2"/>
  <c r="N13" i="2"/>
  <c r="N12" i="2"/>
  <c r="N11" i="2"/>
  <c r="N10" i="2"/>
  <c r="F8" i="2"/>
  <c r="C9" i="7" l="1"/>
  <c r="C17" i="7"/>
  <c r="C25" i="7"/>
  <c r="C33" i="7"/>
  <c r="C41" i="7"/>
  <c r="C49" i="7"/>
  <c r="C57" i="7"/>
  <c r="C65" i="7"/>
  <c r="C73" i="7"/>
  <c r="C81" i="7"/>
  <c r="C89" i="7"/>
  <c r="C97" i="7"/>
  <c r="C105" i="7"/>
  <c r="C113" i="7"/>
  <c r="C121" i="7"/>
  <c r="C129" i="7"/>
  <c r="C137" i="7"/>
  <c r="C145" i="7"/>
  <c r="C153" i="7"/>
  <c r="C161" i="7"/>
  <c r="C169" i="7"/>
  <c r="C177" i="7"/>
  <c r="C185" i="7"/>
  <c r="C193" i="7"/>
  <c r="C201" i="7"/>
  <c r="C209" i="7"/>
  <c r="C217" i="7"/>
  <c r="C225" i="7"/>
  <c r="C233" i="7"/>
  <c r="C241" i="7"/>
  <c r="C249" i="7"/>
  <c r="C257" i="7"/>
  <c r="C265" i="7"/>
  <c r="C273" i="7"/>
  <c r="C281" i="7"/>
  <c r="C289" i="7"/>
  <c r="C297" i="7"/>
  <c r="C305" i="7"/>
  <c r="C313" i="7"/>
  <c r="C329" i="7"/>
  <c r="C10" i="7"/>
  <c r="C18" i="7"/>
  <c r="C26" i="7"/>
  <c r="C34" i="7"/>
  <c r="C42" i="7"/>
  <c r="C50" i="7"/>
  <c r="C58" i="7"/>
  <c r="C66" i="7"/>
  <c r="C74" i="7"/>
  <c r="C82" i="7"/>
  <c r="C90" i="7"/>
  <c r="C98" i="7"/>
  <c r="C106" i="7"/>
  <c r="C114" i="7"/>
  <c r="C122" i="7"/>
  <c r="C130" i="7"/>
  <c r="C138" i="7"/>
  <c r="C146" i="7"/>
  <c r="C154" i="7"/>
  <c r="C162" i="7"/>
  <c r="C170" i="7"/>
  <c r="C178" i="7"/>
  <c r="C186" i="7"/>
  <c r="C194" i="7"/>
  <c r="C202" i="7"/>
  <c r="C210" i="7"/>
  <c r="C218" i="7"/>
  <c r="C226" i="7"/>
  <c r="C234" i="7"/>
  <c r="C242" i="7"/>
  <c r="C250" i="7"/>
  <c r="C258" i="7"/>
  <c r="C266" i="7"/>
  <c r="C274" i="7"/>
  <c r="C282" i="7"/>
  <c r="C290" i="7"/>
  <c r="C298" i="7"/>
  <c r="C306" i="7"/>
  <c r="C314" i="7"/>
  <c r="C322" i="7"/>
  <c r="C330" i="7"/>
  <c r="C338" i="7"/>
  <c r="C346" i="7"/>
  <c r="C354" i="7"/>
  <c r="C362" i="7"/>
  <c r="C235" i="7"/>
  <c r="C251" i="7"/>
  <c r="C267" i="7"/>
  <c r="C283" i="7"/>
  <c r="C299" i="7"/>
  <c r="C315" i="7"/>
  <c r="C331" i="7"/>
  <c r="C347" i="7"/>
  <c r="C363" i="7"/>
  <c r="C321" i="7"/>
  <c r="C11" i="7"/>
  <c r="C19" i="7"/>
  <c r="C27" i="7"/>
  <c r="C35" i="7"/>
  <c r="C43" i="7"/>
  <c r="C51" i="7"/>
  <c r="C59" i="7"/>
  <c r="C67" i="7"/>
  <c r="C75" i="7"/>
  <c r="C83" i="7"/>
  <c r="C91" i="7"/>
  <c r="C99" i="7"/>
  <c r="C107" i="7"/>
  <c r="C115" i="7"/>
  <c r="C123" i="7"/>
  <c r="C131" i="7"/>
  <c r="C139" i="7"/>
  <c r="C147" i="7"/>
  <c r="C155" i="7"/>
  <c r="C163" i="7"/>
  <c r="C171" i="7"/>
  <c r="C179" i="7"/>
  <c r="C187" i="7"/>
  <c r="C195" i="7"/>
  <c r="C203" i="7"/>
  <c r="C211" i="7"/>
  <c r="C219" i="7"/>
  <c r="C227" i="7"/>
  <c r="C243" i="7"/>
  <c r="C259" i="7"/>
  <c r="C275" i="7"/>
  <c r="C291" i="7"/>
  <c r="C307" i="7"/>
  <c r="C323" i="7"/>
  <c r="C339" i="7"/>
  <c r="C355" i="7"/>
  <c r="C12" i="7"/>
  <c r="C20" i="7"/>
  <c r="C28" i="7"/>
  <c r="C36" i="7"/>
  <c r="C44" i="7"/>
  <c r="C52" i="7"/>
  <c r="C60" i="7"/>
  <c r="C68" i="7"/>
  <c r="C76" i="7"/>
  <c r="C84" i="7"/>
  <c r="C92" i="7"/>
  <c r="C100" i="7"/>
  <c r="C108" i="7"/>
  <c r="C116" i="7"/>
  <c r="C124" i="7"/>
  <c r="C132" i="7"/>
  <c r="C140" i="7"/>
  <c r="C148" i="7"/>
  <c r="C156" i="7"/>
  <c r="C164" i="7"/>
  <c r="C172" i="7"/>
  <c r="C180" i="7"/>
  <c r="C188" i="7"/>
  <c r="C196" i="7"/>
  <c r="C204" i="7"/>
  <c r="C212" i="7"/>
  <c r="C220" i="7"/>
  <c r="C228" i="7"/>
  <c r="C236" i="7"/>
  <c r="C244" i="7"/>
  <c r="C252" i="7"/>
  <c r="C260" i="7"/>
  <c r="C268" i="7"/>
  <c r="C276" i="7"/>
  <c r="C284" i="7"/>
  <c r="C292" i="7"/>
  <c r="C300" i="7"/>
  <c r="C308" i="7"/>
  <c r="C316" i="7"/>
  <c r="C324" i="7"/>
  <c r="C332" i="7"/>
  <c r="C340" i="7"/>
  <c r="C348" i="7"/>
  <c r="C356" i="7"/>
  <c r="C364" i="7"/>
  <c r="C40" i="7"/>
  <c r="C48" i="7"/>
  <c r="C72" i="7"/>
  <c r="C96" i="7"/>
  <c r="C192" i="7"/>
  <c r="C224" i="7"/>
  <c r="C256" i="7"/>
  <c r="C280" i="7"/>
  <c r="C312" i="7"/>
  <c r="C344" i="7"/>
  <c r="C337" i="7"/>
  <c r="C13" i="7"/>
  <c r="C21" i="7"/>
  <c r="C29" i="7"/>
  <c r="C37" i="7"/>
  <c r="C45" i="7"/>
  <c r="C53" i="7"/>
  <c r="C61" i="7"/>
  <c r="C69" i="7"/>
  <c r="C77" i="7"/>
  <c r="C85" i="7"/>
  <c r="C93" i="7"/>
  <c r="C101" i="7"/>
  <c r="C109" i="7"/>
  <c r="C117" i="7"/>
  <c r="C125" i="7"/>
  <c r="C133" i="7"/>
  <c r="C141" i="7"/>
  <c r="C149" i="7"/>
  <c r="C157" i="7"/>
  <c r="C165" i="7"/>
  <c r="C173" i="7"/>
  <c r="C181" i="7"/>
  <c r="C189" i="7"/>
  <c r="C197" i="7"/>
  <c r="C205" i="7"/>
  <c r="C213" i="7"/>
  <c r="C221" i="7"/>
  <c r="C229" i="7"/>
  <c r="C237" i="7"/>
  <c r="C245" i="7"/>
  <c r="C253" i="7"/>
  <c r="C261" i="7"/>
  <c r="C269" i="7"/>
  <c r="C277" i="7"/>
  <c r="C285" i="7"/>
  <c r="C293" i="7"/>
  <c r="C301" i="7"/>
  <c r="C309" i="7"/>
  <c r="C317" i="7"/>
  <c r="C325" i="7"/>
  <c r="C333" i="7"/>
  <c r="C341" i="7"/>
  <c r="C349" i="7"/>
  <c r="C357" i="7"/>
  <c r="C365" i="7"/>
  <c r="C32" i="7"/>
  <c r="C56" i="7"/>
  <c r="C80" i="7"/>
  <c r="C104" i="7"/>
  <c r="C200" i="7"/>
  <c r="C232" i="7"/>
  <c r="C264" i="7"/>
  <c r="C296" i="7"/>
  <c r="C320" i="7"/>
  <c r="C352" i="7"/>
  <c r="C361" i="7"/>
  <c r="C14" i="7"/>
  <c r="C22" i="7"/>
  <c r="C30" i="7"/>
  <c r="C38" i="7"/>
  <c r="C46" i="7"/>
  <c r="C54" i="7"/>
  <c r="C62" i="7"/>
  <c r="C70" i="7"/>
  <c r="C78" i="7"/>
  <c r="C86" i="7"/>
  <c r="C94" i="7"/>
  <c r="C102" i="7"/>
  <c r="C110" i="7"/>
  <c r="C118" i="7"/>
  <c r="C126" i="7"/>
  <c r="C134" i="7"/>
  <c r="C142" i="7"/>
  <c r="C150" i="7"/>
  <c r="C158" i="7"/>
  <c r="C166" i="7"/>
  <c r="C174" i="7"/>
  <c r="C182" i="7"/>
  <c r="C190" i="7"/>
  <c r="C198" i="7"/>
  <c r="C206" i="7"/>
  <c r="C214" i="7"/>
  <c r="C222" i="7"/>
  <c r="C230" i="7"/>
  <c r="C238" i="7"/>
  <c r="C246" i="7"/>
  <c r="C254" i="7"/>
  <c r="C262" i="7"/>
  <c r="C270" i="7"/>
  <c r="C278" i="7"/>
  <c r="C286" i="7"/>
  <c r="C294" i="7"/>
  <c r="C302" i="7"/>
  <c r="C310" i="7"/>
  <c r="C318" i="7"/>
  <c r="C326" i="7"/>
  <c r="C334" i="7"/>
  <c r="C342" i="7"/>
  <c r="C350" i="7"/>
  <c r="C358" i="7"/>
  <c r="C366" i="7"/>
  <c r="C24" i="7"/>
  <c r="C64" i="7"/>
  <c r="C88" i="7"/>
  <c r="C184" i="7"/>
  <c r="C216" i="7"/>
  <c r="C248" i="7"/>
  <c r="C288" i="7"/>
  <c r="C328" i="7"/>
  <c r="C360" i="7"/>
  <c r="C345" i="7"/>
  <c r="C15" i="7"/>
  <c r="C23" i="7"/>
  <c r="C31" i="7"/>
  <c r="C39" i="7"/>
  <c r="C47" i="7"/>
  <c r="C55" i="7"/>
  <c r="C63" i="7"/>
  <c r="C71" i="7"/>
  <c r="C79" i="7"/>
  <c r="C87" i="7"/>
  <c r="C95" i="7"/>
  <c r="C103" i="7"/>
  <c r="C111" i="7"/>
  <c r="C119" i="7"/>
  <c r="C127" i="7"/>
  <c r="C135" i="7"/>
  <c r="C143" i="7"/>
  <c r="C151" i="7"/>
  <c r="C159" i="7"/>
  <c r="C167" i="7"/>
  <c r="C175" i="7"/>
  <c r="C183" i="7"/>
  <c r="C191" i="7"/>
  <c r="C199" i="7"/>
  <c r="C207" i="7"/>
  <c r="C215" i="7"/>
  <c r="C223" i="7"/>
  <c r="C231" i="7"/>
  <c r="C239" i="7"/>
  <c r="C247" i="7"/>
  <c r="C255" i="7"/>
  <c r="C263" i="7"/>
  <c r="C271" i="7"/>
  <c r="C279" i="7"/>
  <c r="C287" i="7"/>
  <c r="C295" i="7"/>
  <c r="C303" i="7"/>
  <c r="C311" i="7"/>
  <c r="C319" i="7"/>
  <c r="C327" i="7"/>
  <c r="C335" i="7"/>
  <c r="C343" i="7"/>
  <c r="C351" i="7"/>
  <c r="C359" i="7"/>
  <c r="C367" i="7"/>
  <c r="C16" i="7"/>
  <c r="C112" i="7"/>
  <c r="C120" i="7"/>
  <c r="C128" i="7"/>
  <c r="C136" i="7"/>
  <c r="C144" i="7"/>
  <c r="C152" i="7"/>
  <c r="C160" i="7"/>
  <c r="C168" i="7"/>
  <c r="C176" i="7"/>
  <c r="C208" i="7"/>
  <c r="C240" i="7"/>
  <c r="C272" i="7"/>
  <c r="C304" i="7"/>
  <c r="C336" i="7"/>
  <c r="C368" i="7"/>
  <c r="C353" i="7"/>
  <c r="D9" i="7"/>
  <c r="D17" i="7"/>
  <c r="D25" i="7"/>
  <c r="D33" i="7"/>
  <c r="D41" i="7"/>
  <c r="D49" i="7"/>
  <c r="D57" i="7"/>
  <c r="D65" i="7"/>
  <c r="D73" i="7"/>
  <c r="D81" i="7"/>
  <c r="D89" i="7"/>
  <c r="D97" i="7"/>
  <c r="D105" i="7"/>
  <c r="D113" i="7"/>
  <c r="D121" i="7"/>
  <c r="D129" i="7"/>
  <c r="D137" i="7"/>
  <c r="D145" i="7"/>
  <c r="D153" i="7"/>
  <c r="D161" i="7"/>
  <c r="D169" i="7"/>
  <c r="D177" i="7"/>
  <c r="D185" i="7"/>
  <c r="D193" i="7"/>
  <c r="D201" i="7"/>
  <c r="D209" i="7"/>
  <c r="D217" i="7"/>
  <c r="D225" i="7"/>
  <c r="D233" i="7"/>
  <c r="D241" i="7"/>
  <c r="D249" i="7"/>
  <c r="D257" i="7"/>
  <c r="D265" i="7"/>
  <c r="D273" i="7"/>
  <c r="D281" i="7"/>
  <c r="D289" i="7"/>
  <c r="D297" i="7"/>
  <c r="D305" i="7"/>
  <c r="D313" i="7"/>
  <c r="D321" i="7"/>
  <c r="D329" i="7"/>
  <c r="D337" i="7"/>
  <c r="D345" i="7"/>
  <c r="D353" i="7"/>
  <c r="D361" i="7"/>
  <c r="D10" i="7"/>
  <c r="D18" i="7"/>
  <c r="D26" i="7"/>
  <c r="D34" i="7"/>
  <c r="D42" i="7"/>
  <c r="D50" i="7"/>
  <c r="D58" i="7"/>
  <c r="D66" i="7"/>
  <c r="D74" i="7"/>
  <c r="D82" i="7"/>
  <c r="D90" i="7"/>
  <c r="D98" i="7"/>
  <c r="D106" i="7"/>
  <c r="D114" i="7"/>
  <c r="D122" i="7"/>
  <c r="D130" i="7"/>
  <c r="D138" i="7"/>
  <c r="D146" i="7"/>
  <c r="D154" i="7"/>
  <c r="D162" i="7"/>
  <c r="D170" i="7"/>
  <c r="D178" i="7"/>
  <c r="D186" i="7"/>
  <c r="D194" i="7"/>
  <c r="D202" i="7"/>
  <c r="D210" i="7"/>
  <c r="D218" i="7"/>
  <c r="D226" i="7"/>
  <c r="D234" i="7"/>
  <c r="D242" i="7"/>
  <c r="D250" i="7"/>
  <c r="D258" i="7"/>
  <c r="D266" i="7"/>
  <c r="D274" i="7"/>
  <c r="D282" i="7"/>
  <c r="D290" i="7"/>
  <c r="D298" i="7"/>
  <c r="D306" i="7"/>
  <c r="D314" i="7"/>
  <c r="D322" i="7"/>
  <c r="D330" i="7"/>
  <c r="D338" i="7"/>
  <c r="D346" i="7"/>
  <c r="D354" i="7"/>
  <c r="D362" i="7"/>
  <c r="D80" i="7"/>
  <c r="D168" i="7"/>
  <c r="D216" i="7"/>
  <c r="D264" i="7"/>
  <c r="D304" i="7"/>
  <c r="D352" i="7"/>
  <c r="D11" i="7"/>
  <c r="D19" i="7"/>
  <c r="D27" i="7"/>
  <c r="D35" i="7"/>
  <c r="D43" i="7"/>
  <c r="D51" i="7"/>
  <c r="D59" i="7"/>
  <c r="D67" i="7"/>
  <c r="D75" i="7"/>
  <c r="D83" i="7"/>
  <c r="D91" i="7"/>
  <c r="D99" i="7"/>
  <c r="D107" i="7"/>
  <c r="D115" i="7"/>
  <c r="D123" i="7"/>
  <c r="D131" i="7"/>
  <c r="D139" i="7"/>
  <c r="D147" i="7"/>
  <c r="D155" i="7"/>
  <c r="D163" i="7"/>
  <c r="D171" i="7"/>
  <c r="D179" i="7"/>
  <c r="D187" i="7"/>
  <c r="D195" i="7"/>
  <c r="D203" i="7"/>
  <c r="D211" i="7"/>
  <c r="D219" i="7"/>
  <c r="D227" i="7"/>
  <c r="D235" i="7"/>
  <c r="D243" i="7"/>
  <c r="D251" i="7"/>
  <c r="D259" i="7"/>
  <c r="D267" i="7"/>
  <c r="D275" i="7"/>
  <c r="D283" i="7"/>
  <c r="D291" i="7"/>
  <c r="D299" i="7"/>
  <c r="D307" i="7"/>
  <c r="D315" i="7"/>
  <c r="D323" i="7"/>
  <c r="D331" i="7"/>
  <c r="D339" i="7"/>
  <c r="D347" i="7"/>
  <c r="D355" i="7"/>
  <c r="D363" i="7"/>
  <c r="D310" i="7"/>
  <c r="D358" i="7"/>
  <c r="D40" i="7"/>
  <c r="D88" i="7"/>
  <c r="D128" i="7"/>
  <c r="D176" i="7"/>
  <c r="D224" i="7"/>
  <c r="D272" i="7"/>
  <c r="D320" i="7"/>
  <c r="D12" i="7"/>
  <c r="D20" i="7"/>
  <c r="D28" i="7"/>
  <c r="D36" i="7"/>
  <c r="D44" i="7"/>
  <c r="D52" i="7"/>
  <c r="D60" i="7"/>
  <c r="D68" i="7"/>
  <c r="D76" i="7"/>
  <c r="D84" i="7"/>
  <c r="D92" i="7"/>
  <c r="D100" i="7"/>
  <c r="D108" i="7"/>
  <c r="D116" i="7"/>
  <c r="D124" i="7"/>
  <c r="D132" i="7"/>
  <c r="D140" i="7"/>
  <c r="D148" i="7"/>
  <c r="D156" i="7"/>
  <c r="D164" i="7"/>
  <c r="D172" i="7"/>
  <c r="D180" i="7"/>
  <c r="D188" i="7"/>
  <c r="D196" i="7"/>
  <c r="D204" i="7"/>
  <c r="D212" i="7"/>
  <c r="D220" i="7"/>
  <c r="D228" i="7"/>
  <c r="D236" i="7"/>
  <c r="D244" i="7"/>
  <c r="D252" i="7"/>
  <c r="D260" i="7"/>
  <c r="D268" i="7"/>
  <c r="D276" i="7"/>
  <c r="D284" i="7"/>
  <c r="D292" i="7"/>
  <c r="D300" i="7"/>
  <c r="D308" i="7"/>
  <c r="D316" i="7"/>
  <c r="D324" i="7"/>
  <c r="D332" i="7"/>
  <c r="D340" i="7"/>
  <c r="D348" i="7"/>
  <c r="D356" i="7"/>
  <c r="D364" i="7"/>
  <c r="D318" i="7"/>
  <c r="D350" i="7"/>
  <c r="D32" i="7"/>
  <c r="D56" i="7"/>
  <c r="D96" i="7"/>
  <c r="D136" i="7"/>
  <c r="D184" i="7"/>
  <c r="D232" i="7"/>
  <c r="D280" i="7"/>
  <c r="D336" i="7"/>
  <c r="D13" i="7"/>
  <c r="D21" i="7"/>
  <c r="D29" i="7"/>
  <c r="D37" i="7"/>
  <c r="D45" i="7"/>
  <c r="D53" i="7"/>
  <c r="D61" i="7"/>
  <c r="D69" i="7"/>
  <c r="D77" i="7"/>
  <c r="D85" i="7"/>
  <c r="D93" i="7"/>
  <c r="D101" i="7"/>
  <c r="D109" i="7"/>
  <c r="D117" i="7"/>
  <c r="D125" i="7"/>
  <c r="D133" i="7"/>
  <c r="D141" i="7"/>
  <c r="D149" i="7"/>
  <c r="D157" i="7"/>
  <c r="D165" i="7"/>
  <c r="D173" i="7"/>
  <c r="D181" i="7"/>
  <c r="D189" i="7"/>
  <c r="D197" i="7"/>
  <c r="D205" i="7"/>
  <c r="D213" i="7"/>
  <c r="D221" i="7"/>
  <c r="D229" i="7"/>
  <c r="D237" i="7"/>
  <c r="D245" i="7"/>
  <c r="D253" i="7"/>
  <c r="D261" i="7"/>
  <c r="D269" i="7"/>
  <c r="D277" i="7"/>
  <c r="D285" i="7"/>
  <c r="D293" i="7"/>
  <c r="D301" i="7"/>
  <c r="D309" i="7"/>
  <c r="D317" i="7"/>
  <c r="D325" i="7"/>
  <c r="D333" i="7"/>
  <c r="D341" i="7"/>
  <c r="D349" i="7"/>
  <c r="D357" i="7"/>
  <c r="D365" i="7"/>
  <c r="D326" i="7"/>
  <c r="D342" i="7"/>
  <c r="D366" i="7"/>
  <c r="D48" i="7"/>
  <c r="D104" i="7"/>
  <c r="D144" i="7"/>
  <c r="D200" i="7"/>
  <c r="D256" i="7"/>
  <c r="D312" i="7"/>
  <c r="D360" i="7"/>
  <c r="D14" i="7"/>
  <c r="D22" i="7"/>
  <c r="D30" i="7"/>
  <c r="D38" i="7"/>
  <c r="D46" i="7"/>
  <c r="D54" i="7"/>
  <c r="D62" i="7"/>
  <c r="D70" i="7"/>
  <c r="D78" i="7"/>
  <c r="D86" i="7"/>
  <c r="D94" i="7"/>
  <c r="D102" i="7"/>
  <c r="D110" i="7"/>
  <c r="D118" i="7"/>
  <c r="D126" i="7"/>
  <c r="D134" i="7"/>
  <c r="D142" i="7"/>
  <c r="D150" i="7"/>
  <c r="D158" i="7"/>
  <c r="D166" i="7"/>
  <c r="D174" i="7"/>
  <c r="D182" i="7"/>
  <c r="D190" i="7"/>
  <c r="D198" i="7"/>
  <c r="D206" i="7"/>
  <c r="D214" i="7"/>
  <c r="D222" i="7"/>
  <c r="D230" i="7"/>
  <c r="D238" i="7"/>
  <c r="D246" i="7"/>
  <c r="D254" i="7"/>
  <c r="D262" i="7"/>
  <c r="D270" i="7"/>
  <c r="D278" i="7"/>
  <c r="D286" i="7"/>
  <c r="D294" i="7"/>
  <c r="D302" i="7"/>
  <c r="D334" i="7"/>
  <c r="D24" i="7"/>
  <c r="D72" i="7"/>
  <c r="D120" i="7"/>
  <c r="D160" i="7"/>
  <c r="D208" i="7"/>
  <c r="D248" i="7"/>
  <c r="D296" i="7"/>
  <c r="D328" i="7"/>
  <c r="D368" i="7"/>
  <c r="D15" i="7"/>
  <c r="D23" i="7"/>
  <c r="D31" i="7"/>
  <c r="D39" i="7"/>
  <c r="D47" i="7"/>
  <c r="D55" i="7"/>
  <c r="D63" i="7"/>
  <c r="D71" i="7"/>
  <c r="D79" i="7"/>
  <c r="D87" i="7"/>
  <c r="D95" i="7"/>
  <c r="D103" i="7"/>
  <c r="D111" i="7"/>
  <c r="D119" i="7"/>
  <c r="D127" i="7"/>
  <c r="D135" i="7"/>
  <c r="D143" i="7"/>
  <c r="D151" i="7"/>
  <c r="D159" i="7"/>
  <c r="D167" i="7"/>
  <c r="D175" i="7"/>
  <c r="D183" i="7"/>
  <c r="D191" i="7"/>
  <c r="D199" i="7"/>
  <c r="D207" i="7"/>
  <c r="D215" i="7"/>
  <c r="D223" i="7"/>
  <c r="D231" i="7"/>
  <c r="D239" i="7"/>
  <c r="D247" i="7"/>
  <c r="D255" i="7"/>
  <c r="D263" i="7"/>
  <c r="D271" i="7"/>
  <c r="D279" i="7"/>
  <c r="D287" i="7"/>
  <c r="D295" i="7"/>
  <c r="D303" i="7"/>
  <c r="D311" i="7"/>
  <c r="D319" i="7"/>
  <c r="D327" i="7"/>
  <c r="D335" i="7"/>
  <c r="D343" i="7"/>
  <c r="D351" i="7"/>
  <c r="D359" i="7"/>
  <c r="D367" i="7"/>
  <c r="D16" i="7"/>
  <c r="D64" i="7"/>
  <c r="D112" i="7"/>
  <c r="D152" i="7"/>
  <c r="D192" i="7"/>
  <c r="D240" i="7"/>
  <c r="D288" i="7"/>
  <c r="D344" i="7"/>
  <c r="H368" i="7"/>
  <c r="G367" i="7"/>
  <c r="F366" i="7"/>
  <c r="E365" i="7"/>
  <c r="B362" i="7"/>
  <c r="H360" i="7"/>
  <c r="G359" i="7"/>
  <c r="F358" i="7"/>
  <c r="E357" i="7"/>
  <c r="B354" i="7"/>
  <c r="H352" i="7"/>
  <c r="G351" i="7"/>
  <c r="F350" i="7"/>
  <c r="E349" i="7"/>
  <c r="B346" i="7"/>
  <c r="H344" i="7"/>
  <c r="G343" i="7"/>
  <c r="F342" i="7"/>
  <c r="E341" i="7"/>
  <c r="B338" i="7"/>
  <c r="H336" i="7"/>
  <c r="G335" i="7"/>
  <c r="F334" i="7"/>
  <c r="E333" i="7"/>
  <c r="B330" i="7"/>
  <c r="H328" i="7"/>
  <c r="G327" i="7"/>
  <c r="F326" i="7"/>
  <c r="E325" i="7"/>
  <c r="B322" i="7"/>
  <c r="H320" i="7"/>
  <c r="G319" i="7"/>
  <c r="F318" i="7"/>
  <c r="E317" i="7"/>
  <c r="B314" i="7"/>
  <c r="H312" i="7"/>
  <c r="G311" i="7"/>
  <c r="F310" i="7"/>
  <c r="E309" i="7"/>
  <c r="B306" i="7"/>
  <c r="H304" i="7"/>
  <c r="G303" i="7"/>
  <c r="F302" i="7"/>
  <c r="E301" i="7"/>
  <c r="B298" i="7"/>
  <c r="H296" i="7"/>
  <c r="G295" i="7"/>
  <c r="F294" i="7"/>
  <c r="E293" i="7"/>
  <c r="B290" i="7"/>
  <c r="H288" i="7"/>
  <c r="G287" i="7"/>
  <c r="F286" i="7"/>
  <c r="E285" i="7"/>
  <c r="G368" i="7"/>
  <c r="F367" i="7"/>
  <c r="E366" i="7"/>
  <c r="B363" i="7"/>
  <c r="H361" i="7"/>
  <c r="G360" i="7"/>
  <c r="F359" i="7"/>
  <c r="E358" i="7"/>
  <c r="B355" i="7"/>
  <c r="H353" i="7"/>
  <c r="G352" i="7"/>
  <c r="F351" i="7"/>
  <c r="E350" i="7"/>
  <c r="B347" i="7"/>
  <c r="H345" i="7"/>
  <c r="G344" i="7"/>
  <c r="F343" i="7"/>
  <c r="E342" i="7"/>
  <c r="B339" i="7"/>
  <c r="H337" i="7"/>
  <c r="G336" i="7"/>
  <c r="F335" i="7"/>
  <c r="E334" i="7"/>
  <c r="B331" i="7"/>
  <c r="H329" i="7"/>
  <c r="G328" i="7"/>
  <c r="F327" i="7"/>
  <c r="E326" i="7"/>
  <c r="B323" i="7"/>
  <c r="H321" i="7"/>
  <c r="G320" i="7"/>
  <c r="F319" i="7"/>
  <c r="E318" i="7"/>
  <c r="B315" i="7"/>
  <c r="H313" i="7"/>
  <c r="G312" i="7"/>
  <c r="F311" i="7"/>
  <c r="E310" i="7"/>
  <c r="B307" i="7"/>
  <c r="H305" i="7"/>
  <c r="G304" i="7"/>
  <c r="F303" i="7"/>
  <c r="E302" i="7"/>
  <c r="B299" i="7"/>
  <c r="H297" i="7"/>
  <c r="G296" i="7"/>
  <c r="F295" i="7"/>
  <c r="E294" i="7"/>
  <c r="B291" i="7"/>
  <c r="H289" i="7"/>
  <c r="G288" i="7"/>
  <c r="F287" i="7"/>
  <c r="E286" i="7"/>
  <c r="B283" i="7"/>
  <c r="H281" i="7"/>
  <c r="G280" i="7"/>
  <c r="F279" i="7"/>
  <c r="E278" i="7"/>
  <c r="B275" i="7"/>
  <c r="H273" i="7"/>
  <c r="G272" i="7"/>
  <c r="F368" i="7"/>
  <c r="E367" i="7"/>
  <c r="B364" i="7"/>
  <c r="H362" i="7"/>
  <c r="G361" i="7"/>
  <c r="F360" i="7"/>
  <c r="E359" i="7"/>
  <c r="B356" i="7"/>
  <c r="H354" i="7"/>
  <c r="G353" i="7"/>
  <c r="F352" i="7"/>
  <c r="E351" i="7"/>
  <c r="B348" i="7"/>
  <c r="H346" i="7"/>
  <c r="G345" i="7"/>
  <c r="F344" i="7"/>
  <c r="E343" i="7"/>
  <c r="B340" i="7"/>
  <c r="H338" i="7"/>
  <c r="G337" i="7"/>
  <c r="F336" i="7"/>
  <c r="E335" i="7"/>
  <c r="B332" i="7"/>
  <c r="H330" i="7"/>
  <c r="G329" i="7"/>
  <c r="F328" i="7"/>
  <c r="E327" i="7"/>
  <c r="B324" i="7"/>
  <c r="H322" i="7"/>
  <c r="G321" i="7"/>
  <c r="F320" i="7"/>
  <c r="E319" i="7"/>
  <c r="B316" i="7"/>
  <c r="H314" i="7"/>
  <c r="G313" i="7"/>
  <c r="F312" i="7"/>
  <c r="E311" i="7"/>
  <c r="B308" i="7"/>
  <c r="H306" i="7"/>
  <c r="G305" i="7"/>
  <c r="F304" i="7"/>
  <c r="E303" i="7"/>
  <c r="B300" i="7"/>
  <c r="H298" i="7"/>
  <c r="G297" i="7"/>
  <c r="F296" i="7"/>
  <c r="E295" i="7"/>
  <c r="B292" i="7"/>
  <c r="H290" i="7"/>
  <c r="G289" i="7"/>
  <c r="F288" i="7"/>
  <c r="E287" i="7"/>
  <c r="B284" i="7"/>
  <c r="E368" i="7"/>
  <c r="B365" i="7"/>
  <c r="H363" i="7"/>
  <c r="G362" i="7"/>
  <c r="F361" i="7"/>
  <c r="E360" i="7"/>
  <c r="B357" i="7"/>
  <c r="H355" i="7"/>
  <c r="G354" i="7"/>
  <c r="F353" i="7"/>
  <c r="E352" i="7"/>
  <c r="B349" i="7"/>
  <c r="H347" i="7"/>
  <c r="G346" i="7"/>
  <c r="F345" i="7"/>
  <c r="E344" i="7"/>
  <c r="B341" i="7"/>
  <c r="H339" i="7"/>
  <c r="G338" i="7"/>
  <c r="F337" i="7"/>
  <c r="E336" i="7"/>
  <c r="B333" i="7"/>
  <c r="H331" i="7"/>
  <c r="G330" i="7"/>
  <c r="F329" i="7"/>
  <c r="E328" i="7"/>
  <c r="B325" i="7"/>
  <c r="H323" i="7"/>
  <c r="G322" i="7"/>
  <c r="F321" i="7"/>
  <c r="E320" i="7"/>
  <c r="B317" i="7"/>
  <c r="H315" i="7"/>
  <c r="G314" i="7"/>
  <c r="F313" i="7"/>
  <c r="E312" i="7"/>
  <c r="B309" i="7"/>
  <c r="H307" i="7"/>
  <c r="G306" i="7"/>
  <c r="F305" i="7"/>
  <c r="E304" i="7"/>
  <c r="B301" i="7"/>
  <c r="H299" i="7"/>
  <c r="G298" i="7"/>
  <c r="F297" i="7"/>
  <c r="E296" i="7"/>
  <c r="B293" i="7"/>
  <c r="H291" i="7"/>
  <c r="G290" i="7"/>
  <c r="F289" i="7"/>
  <c r="E288" i="7"/>
  <c r="B285" i="7"/>
  <c r="H283" i="7"/>
  <c r="G282" i="7"/>
  <c r="F281" i="7"/>
  <c r="E280" i="7"/>
  <c r="B277" i="7"/>
  <c r="H275" i="7"/>
  <c r="G274" i="7"/>
  <c r="F273" i="7"/>
  <c r="E272" i="7"/>
  <c r="B366" i="7"/>
  <c r="H364" i="7"/>
  <c r="G363" i="7"/>
  <c r="F362" i="7"/>
  <c r="E361" i="7"/>
  <c r="B358" i="7"/>
  <c r="H356" i="7"/>
  <c r="G355" i="7"/>
  <c r="F354" i="7"/>
  <c r="E353" i="7"/>
  <c r="B350" i="7"/>
  <c r="H348" i="7"/>
  <c r="G347" i="7"/>
  <c r="F346" i="7"/>
  <c r="E345" i="7"/>
  <c r="B342" i="7"/>
  <c r="H340" i="7"/>
  <c r="G339" i="7"/>
  <c r="F338" i="7"/>
  <c r="E337" i="7"/>
  <c r="B334" i="7"/>
  <c r="H332" i="7"/>
  <c r="G331" i="7"/>
  <c r="F330" i="7"/>
  <c r="E329" i="7"/>
  <c r="B326" i="7"/>
  <c r="H324" i="7"/>
  <c r="G323" i="7"/>
  <c r="F322" i="7"/>
  <c r="E321" i="7"/>
  <c r="B318" i="7"/>
  <c r="H316" i="7"/>
  <c r="G315" i="7"/>
  <c r="F314" i="7"/>
  <c r="E313" i="7"/>
  <c r="B310" i="7"/>
  <c r="H308" i="7"/>
  <c r="G307" i="7"/>
  <c r="F306" i="7"/>
  <c r="E305" i="7"/>
  <c r="B302" i="7"/>
  <c r="H300" i="7"/>
  <c r="G299" i="7"/>
  <c r="F298" i="7"/>
  <c r="E297" i="7"/>
  <c r="B294" i="7"/>
  <c r="H292" i="7"/>
  <c r="G291" i="7"/>
  <c r="F290" i="7"/>
  <c r="E289" i="7"/>
  <c r="B286" i="7"/>
  <c r="H284" i="7"/>
  <c r="G283" i="7"/>
  <c r="F282" i="7"/>
  <c r="E281" i="7"/>
  <c r="B278" i="7"/>
  <c r="H276" i="7"/>
  <c r="G275" i="7"/>
  <c r="F274" i="7"/>
  <c r="E273" i="7"/>
  <c r="B367" i="7"/>
  <c r="H365" i="7"/>
  <c r="G364" i="7"/>
  <c r="F363" i="7"/>
  <c r="E362" i="7"/>
  <c r="B359" i="7"/>
  <c r="H357" i="7"/>
  <c r="G356" i="7"/>
  <c r="F355" i="7"/>
  <c r="E354" i="7"/>
  <c r="B351" i="7"/>
  <c r="H349" i="7"/>
  <c r="G348" i="7"/>
  <c r="F347" i="7"/>
  <c r="E346" i="7"/>
  <c r="B343" i="7"/>
  <c r="H341" i="7"/>
  <c r="G340" i="7"/>
  <c r="F339" i="7"/>
  <c r="E338" i="7"/>
  <c r="B335" i="7"/>
  <c r="H333" i="7"/>
  <c r="G332" i="7"/>
  <c r="F331" i="7"/>
  <c r="E330" i="7"/>
  <c r="B327" i="7"/>
  <c r="H325" i="7"/>
  <c r="G324" i="7"/>
  <c r="F323" i="7"/>
  <c r="E322" i="7"/>
  <c r="B319" i="7"/>
  <c r="H317" i="7"/>
  <c r="G316" i="7"/>
  <c r="F315" i="7"/>
  <c r="E314" i="7"/>
  <c r="B311" i="7"/>
  <c r="H309" i="7"/>
  <c r="G308" i="7"/>
  <c r="F307" i="7"/>
  <c r="E306" i="7"/>
  <c r="B303" i="7"/>
  <c r="H301" i="7"/>
  <c r="G300" i="7"/>
  <c r="F299" i="7"/>
  <c r="E298" i="7"/>
  <c r="B295" i="7"/>
  <c r="H293" i="7"/>
  <c r="G292" i="7"/>
  <c r="F291" i="7"/>
  <c r="E290" i="7"/>
  <c r="B287" i="7"/>
  <c r="H285" i="7"/>
  <c r="G284" i="7"/>
  <c r="F283" i="7"/>
  <c r="E282" i="7"/>
  <c r="B279" i="7"/>
  <c r="H277" i="7"/>
  <c r="G276" i="7"/>
  <c r="F275" i="7"/>
  <c r="E274" i="7"/>
  <c r="B368" i="7"/>
  <c r="H366" i="7"/>
  <c r="G365" i="7"/>
  <c r="F364" i="7"/>
  <c r="E363" i="7"/>
  <c r="B360" i="7"/>
  <c r="H358" i="7"/>
  <c r="G357" i="7"/>
  <c r="F356" i="7"/>
  <c r="E355" i="7"/>
  <c r="B352" i="7"/>
  <c r="H350" i="7"/>
  <c r="G349" i="7"/>
  <c r="F348" i="7"/>
  <c r="E347" i="7"/>
  <c r="B344" i="7"/>
  <c r="H342" i="7"/>
  <c r="G341" i="7"/>
  <c r="F340" i="7"/>
  <c r="E339" i="7"/>
  <c r="B336" i="7"/>
  <c r="H334" i="7"/>
  <c r="G333" i="7"/>
  <c r="F332" i="7"/>
  <c r="E331" i="7"/>
  <c r="B328" i="7"/>
  <c r="H326" i="7"/>
  <c r="G325" i="7"/>
  <c r="F324" i="7"/>
  <c r="E323" i="7"/>
  <c r="B320" i="7"/>
  <c r="H318" i="7"/>
  <c r="G317" i="7"/>
  <c r="F316" i="7"/>
  <c r="E315" i="7"/>
  <c r="B312" i="7"/>
  <c r="H310" i="7"/>
  <c r="G309" i="7"/>
  <c r="F308" i="7"/>
  <c r="E307" i="7"/>
  <c r="B304" i="7"/>
  <c r="H302" i="7"/>
  <c r="G301" i="7"/>
  <c r="F300" i="7"/>
  <c r="E299" i="7"/>
  <c r="B296" i="7"/>
  <c r="H294" i="7"/>
  <c r="G293" i="7"/>
  <c r="F292" i="7"/>
  <c r="E291" i="7"/>
  <c r="B288" i="7"/>
  <c r="H286" i="7"/>
  <c r="G285" i="7"/>
  <c r="F284" i="7"/>
  <c r="E283" i="7"/>
  <c r="B280" i="7"/>
  <c r="H278" i="7"/>
  <c r="G277" i="7"/>
  <c r="F276" i="7"/>
  <c r="E275" i="7"/>
  <c r="B272" i="7"/>
  <c r="H367" i="7"/>
  <c r="G358" i="7"/>
  <c r="F349" i="7"/>
  <c r="E340" i="7"/>
  <c r="B313" i="7"/>
  <c r="H303" i="7"/>
  <c r="G294" i="7"/>
  <c r="F285" i="7"/>
  <c r="B281" i="7"/>
  <c r="H270" i="7"/>
  <c r="G269" i="7"/>
  <c r="F268" i="7"/>
  <c r="E267" i="7"/>
  <c r="B264" i="7"/>
  <c r="H262" i="7"/>
  <c r="G261" i="7"/>
  <c r="F260" i="7"/>
  <c r="E259" i="7"/>
  <c r="B256" i="7"/>
  <c r="H254" i="7"/>
  <c r="G253" i="7"/>
  <c r="F252" i="7"/>
  <c r="E251" i="7"/>
  <c r="B248" i="7"/>
  <c r="H246" i="7"/>
  <c r="G245" i="7"/>
  <c r="F244" i="7"/>
  <c r="E243" i="7"/>
  <c r="B240" i="7"/>
  <c r="H238" i="7"/>
  <c r="G237" i="7"/>
  <c r="F236" i="7"/>
  <c r="E235" i="7"/>
  <c r="B232" i="7"/>
  <c r="H230" i="7"/>
  <c r="G229" i="7"/>
  <c r="F228" i="7"/>
  <c r="E227" i="7"/>
  <c r="B224" i="7"/>
  <c r="H222" i="7"/>
  <c r="G221" i="7"/>
  <c r="F220" i="7"/>
  <c r="E219" i="7"/>
  <c r="B216" i="7"/>
  <c r="H214" i="7"/>
  <c r="G213" i="7"/>
  <c r="F212" i="7"/>
  <c r="E211" i="7"/>
  <c r="B208" i="7"/>
  <c r="H206" i="7"/>
  <c r="G205" i="7"/>
  <c r="F204" i="7"/>
  <c r="E203" i="7"/>
  <c r="B200" i="7"/>
  <c r="H198" i="7"/>
  <c r="G197" i="7"/>
  <c r="F196" i="7"/>
  <c r="E195" i="7"/>
  <c r="G366" i="7"/>
  <c r="F357" i="7"/>
  <c r="E348" i="7"/>
  <c r="B321" i="7"/>
  <c r="H311" i="7"/>
  <c r="G302" i="7"/>
  <c r="F293" i="7"/>
  <c r="E284" i="7"/>
  <c r="H280" i="7"/>
  <c r="F277" i="7"/>
  <c r="H274" i="7"/>
  <c r="H271" i="7"/>
  <c r="G270" i="7"/>
  <c r="F269" i="7"/>
  <c r="E268" i="7"/>
  <c r="B265" i="7"/>
  <c r="H263" i="7"/>
  <c r="G262" i="7"/>
  <c r="F261" i="7"/>
  <c r="E260" i="7"/>
  <c r="B257" i="7"/>
  <c r="H255" i="7"/>
  <c r="G254" i="7"/>
  <c r="F253" i="7"/>
  <c r="E252" i="7"/>
  <c r="B249" i="7"/>
  <c r="H247" i="7"/>
  <c r="G246" i="7"/>
  <c r="F245" i="7"/>
  <c r="E244" i="7"/>
  <c r="B241" i="7"/>
  <c r="H239" i="7"/>
  <c r="G238" i="7"/>
  <c r="F237" i="7"/>
  <c r="E236" i="7"/>
  <c r="B233" i="7"/>
  <c r="H231" i="7"/>
  <c r="G230" i="7"/>
  <c r="F229" i="7"/>
  <c r="E228" i="7"/>
  <c r="B225" i="7"/>
  <c r="H223" i="7"/>
  <c r="G222" i="7"/>
  <c r="F221" i="7"/>
  <c r="E220" i="7"/>
  <c r="B217" i="7"/>
  <c r="H215" i="7"/>
  <c r="G214" i="7"/>
  <c r="F213" i="7"/>
  <c r="E212" i="7"/>
  <c r="B209" i="7"/>
  <c r="H207" i="7"/>
  <c r="G206" i="7"/>
  <c r="F205" i="7"/>
  <c r="E204" i="7"/>
  <c r="B201" i="7"/>
  <c r="H199" i="7"/>
  <c r="G198" i="7"/>
  <c r="F197" i="7"/>
  <c r="F365" i="7"/>
  <c r="E356" i="7"/>
  <c r="B329" i="7"/>
  <c r="H319" i="7"/>
  <c r="G310" i="7"/>
  <c r="F301" i="7"/>
  <c r="E292" i="7"/>
  <c r="F280" i="7"/>
  <c r="E277" i="7"/>
  <c r="G271" i="7"/>
  <c r="F270" i="7"/>
  <c r="E269" i="7"/>
  <c r="B266" i="7"/>
  <c r="H264" i="7"/>
  <c r="G263" i="7"/>
  <c r="F262" i="7"/>
  <c r="E261" i="7"/>
  <c r="B258" i="7"/>
  <c r="H256" i="7"/>
  <c r="G255" i="7"/>
  <c r="F254" i="7"/>
  <c r="E253" i="7"/>
  <c r="B250" i="7"/>
  <c r="H248" i="7"/>
  <c r="G247" i="7"/>
  <c r="F246" i="7"/>
  <c r="E245" i="7"/>
  <c r="B242" i="7"/>
  <c r="H240" i="7"/>
  <c r="G239" i="7"/>
  <c r="F238" i="7"/>
  <c r="E237" i="7"/>
  <c r="B234" i="7"/>
  <c r="H232" i="7"/>
  <c r="G231" i="7"/>
  <c r="F230" i="7"/>
  <c r="E229" i="7"/>
  <c r="B226" i="7"/>
  <c r="H224" i="7"/>
  <c r="G223" i="7"/>
  <c r="F222" i="7"/>
  <c r="E221" i="7"/>
  <c r="B218" i="7"/>
  <c r="H216" i="7"/>
  <c r="G215" i="7"/>
  <c r="F214" i="7"/>
  <c r="E213" i="7"/>
  <c r="B210" i="7"/>
  <c r="H208" i="7"/>
  <c r="G207" i="7"/>
  <c r="F206" i="7"/>
  <c r="E205" i="7"/>
  <c r="B202" i="7"/>
  <c r="H200" i="7"/>
  <c r="G199" i="7"/>
  <c r="F198" i="7"/>
  <c r="E197" i="7"/>
  <c r="E364" i="7"/>
  <c r="B337" i="7"/>
  <c r="H327" i="7"/>
  <c r="G318" i="7"/>
  <c r="F309" i="7"/>
  <c r="E300" i="7"/>
  <c r="H279" i="7"/>
  <c r="B274" i="7"/>
  <c r="F271" i="7"/>
  <c r="E270" i="7"/>
  <c r="B267" i="7"/>
  <c r="H265" i="7"/>
  <c r="G264" i="7"/>
  <c r="F263" i="7"/>
  <c r="E262" i="7"/>
  <c r="B259" i="7"/>
  <c r="H257" i="7"/>
  <c r="G256" i="7"/>
  <c r="F255" i="7"/>
  <c r="E254" i="7"/>
  <c r="B251" i="7"/>
  <c r="H249" i="7"/>
  <c r="G248" i="7"/>
  <c r="F247" i="7"/>
  <c r="E246" i="7"/>
  <c r="B243" i="7"/>
  <c r="H241" i="7"/>
  <c r="G240" i="7"/>
  <c r="F239" i="7"/>
  <c r="E238" i="7"/>
  <c r="B235" i="7"/>
  <c r="H233" i="7"/>
  <c r="G232" i="7"/>
  <c r="F231" i="7"/>
  <c r="E230" i="7"/>
  <c r="B227" i="7"/>
  <c r="H225" i="7"/>
  <c r="G224" i="7"/>
  <c r="F223" i="7"/>
  <c r="E222" i="7"/>
  <c r="B219" i="7"/>
  <c r="H217" i="7"/>
  <c r="G216" i="7"/>
  <c r="F215" i="7"/>
  <c r="E214" i="7"/>
  <c r="B211" i="7"/>
  <c r="H209" i="7"/>
  <c r="G208" i="7"/>
  <c r="F207" i="7"/>
  <c r="E206" i="7"/>
  <c r="B203" i="7"/>
  <c r="H201" i="7"/>
  <c r="G200" i="7"/>
  <c r="F199" i="7"/>
  <c r="E198" i="7"/>
  <c r="B195" i="7"/>
  <c r="H193" i="7"/>
  <c r="G192" i="7"/>
  <c r="F191" i="7"/>
  <c r="E190" i="7"/>
  <c r="B345" i="7"/>
  <c r="H335" i="7"/>
  <c r="G326" i="7"/>
  <c r="F317" i="7"/>
  <c r="E308" i="7"/>
  <c r="H282" i="7"/>
  <c r="G279" i="7"/>
  <c r="E276" i="7"/>
  <c r="G273" i="7"/>
  <c r="E271" i="7"/>
  <c r="B268" i="7"/>
  <c r="H266" i="7"/>
  <c r="G265" i="7"/>
  <c r="F264" i="7"/>
  <c r="E263" i="7"/>
  <c r="B260" i="7"/>
  <c r="H258" i="7"/>
  <c r="G257" i="7"/>
  <c r="F256" i="7"/>
  <c r="E255" i="7"/>
  <c r="B252" i="7"/>
  <c r="H250" i="7"/>
  <c r="G249" i="7"/>
  <c r="F248" i="7"/>
  <c r="E247" i="7"/>
  <c r="B244" i="7"/>
  <c r="H242" i="7"/>
  <c r="G241" i="7"/>
  <c r="F240" i="7"/>
  <c r="E239" i="7"/>
  <c r="B236" i="7"/>
  <c r="H234" i="7"/>
  <c r="G233" i="7"/>
  <c r="F232" i="7"/>
  <c r="E231" i="7"/>
  <c r="B228" i="7"/>
  <c r="H226" i="7"/>
  <c r="G225" i="7"/>
  <c r="F224" i="7"/>
  <c r="E223" i="7"/>
  <c r="B220" i="7"/>
  <c r="H218" i="7"/>
  <c r="G217" i="7"/>
  <c r="F216" i="7"/>
  <c r="E215" i="7"/>
  <c r="B212" i="7"/>
  <c r="H210" i="7"/>
  <c r="G209" i="7"/>
  <c r="F208" i="7"/>
  <c r="E207" i="7"/>
  <c r="B204" i="7"/>
  <c r="H202" i="7"/>
  <c r="G201" i="7"/>
  <c r="F200" i="7"/>
  <c r="E199" i="7"/>
  <c r="B196" i="7"/>
  <c r="B353" i="7"/>
  <c r="H343" i="7"/>
  <c r="G334" i="7"/>
  <c r="F325" i="7"/>
  <c r="E316" i="7"/>
  <c r="B289" i="7"/>
  <c r="E279" i="7"/>
  <c r="B273" i="7"/>
  <c r="B269" i="7"/>
  <c r="H267" i="7"/>
  <c r="G266" i="7"/>
  <c r="F265" i="7"/>
  <c r="E264" i="7"/>
  <c r="B261" i="7"/>
  <c r="H259" i="7"/>
  <c r="G258" i="7"/>
  <c r="F257" i="7"/>
  <c r="E256" i="7"/>
  <c r="B253" i="7"/>
  <c r="H251" i="7"/>
  <c r="G250" i="7"/>
  <c r="F249" i="7"/>
  <c r="E248" i="7"/>
  <c r="B245" i="7"/>
  <c r="H243" i="7"/>
  <c r="G242" i="7"/>
  <c r="F241" i="7"/>
  <c r="E240" i="7"/>
  <c r="B237" i="7"/>
  <c r="H235" i="7"/>
  <c r="G234" i="7"/>
  <c r="F233" i="7"/>
  <c r="E232" i="7"/>
  <c r="B229" i="7"/>
  <c r="H227" i="7"/>
  <c r="G226" i="7"/>
  <c r="F225" i="7"/>
  <c r="E224" i="7"/>
  <c r="B221" i="7"/>
  <c r="H219" i="7"/>
  <c r="G218" i="7"/>
  <c r="F217" i="7"/>
  <c r="E216" i="7"/>
  <c r="B213" i="7"/>
  <c r="H211" i="7"/>
  <c r="G210" i="7"/>
  <c r="F209" i="7"/>
  <c r="E208" i="7"/>
  <c r="B205" i="7"/>
  <c r="H203" i="7"/>
  <c r="G202" i="7"/>
  <c r="F201" i="7"/>
  <c r="E200" i="7"/>
  <c r="B197" i="7"/>
  <c r="H195" i="7"/>
  <c r="G194" i="7"/>
  <c r="F193" i="7"/>
  <c r="E192" i="7"/>
  <c r="B361" i="7"/>
  <c r="H351" i="7"/>
  <c r="G342" i="7"/>
  <c r="F333" i="7"/>
  <c r="E324" i="7"/>
  <c r="B297" i="7"/>
  <c r="H287" i="7"/>
  <c r="B282" i="7"/>
  <c r="G278" i="7"/>
  <c r="B276" i="7"/>
  <c r="H272" i="7"/>
  <c r="B270" i="7"/>
  <c r="H268" i="7"/>
  <c r="G267" i="7"/>
  <c r="F266" i="7"/>
  <c r="E265" i="7"/>
  <c r="B262" i="7"/>
  <c r="H260" i="7"/>
  <c r="G259" i="7"/>
  <c r="F258" i="7"/>
  <c r="E257" i="7"/>
  <c r="B254" i="7"/>
  <c r="H252" i="7"/>
  <c r="G251" i="7"/>
  <c r="F250" i="7"/>
  <c r="E249" i="7"/>
  <c r="B246" i="7"/>
  <c r="H244" i="7"/>
  <c r="G243" i="7"/>
  <c r="F242" i="7"/>
  <c r="E241" i="7"/>
  <c r="B238" i="7"/>
  <c r="H236" i="7"/>
  <c r="G235" i="7"/>
  <c r="F234" i="7"/>
  <c r="E233" i="7"/>
  <c r="B230" i="7"/>
  <c r="H228" i="7"/>
  <c r="G227" i="7"/>
  <c r="F226" i="7"/>
  <c r="E225" i="7"/>
  <c r="B222" i="7"/>
  <c r="H220" i="7"/>
  <c r="G219" i="7"/>
  <c r="F218" i="7"/>
  <c r="E217" i="7"/>
  <c r="B214" i="7"/>
  <c r="H212" i="7"/>
  <c r="G211" i="7"/>
  <c r="F210" i="7"/>
  <c r="E209" i="7"/>
  <c r="B206" i="7"/>
  <c r="H204" i="7"/>
  <c r="G203" i="7"/>
  <c r="F202" i="7"/>
  <c r="E201" i="7"/>
  <c r="B198" i="7"/>
  <c r="H196" i="7"/>
  <c r="G195" i="7"/>
  <c r="F194" i="7"/>
  <c r="E193" i="7"/>
  <c r="B190" i="7"/>
  <c r="H359" i="7"/>
  <c r="G286" i="7"/>
  <c r="F267" i="7"/>
  <c r="E258" i="7"/>
  <c r="B231" i="7"/>
  <c r="H221" i="7"/>
  <c r="G212" i="7"/>
  <c r="F203" i="7"/>
  <c r="B194" i="7"/>
  <c r="B192" i="7"/>
  <c r="H188" i="7"/>
  <c r="G187" i="7"/>
  <c r="F186" i="7"/>
  <c r="E185" i="7"/>
  <c r="B182" i="7"/>
  <c r="H180" i="7"/>
  <c r="G179" i="7"/>
  <c r="F178" i="7"/>
  <c r="E177" i="7"/>
  <c r="B174" i="7"/>
  <c r="H172" i="7"/>
  <c r="G171" i="7"/>
  <c r="F170" i="7"/>
  <c r="E169" i="7"/>
  <c r="B166" i="7"/>
  <c r="H164" i="7"/>
  <c r="G163" i="7"/>
  <c r="F162" i="7"/>
  <c r="E161" i="7"/>
  <c r="B158" i="7"/>
  <c r="H156" i="7"/>
  <c r="G155" i="7"/>
  <c r="F154" i="7"/>
  <c r="E153" i="7"/>
  <c r="B150" i="7"/>
  <c r="H148" i="7"/>
  <c r="G147" i="7"/>
  <c r="F146" i="7"/>
  <c r="E145" i="7"/>
  <c r="G350" i="7"/>
  <c r="G281" i="7"/>
  <c r="E266" i="7"/>
  <c r="B239" i="7"/>
  <c r="H229" i="7"/>
  <c r="G220" i="7"/>
  <c r="F211" i="7"/>
  <c r="E202" i="7"/>
  <c r="F195" i="7"/>
  <c r="G193" i="7"/>
  <c r="H191" i="7"/>
  <c r="H189" i="7"/>
  <c r="G188" i="7"/>
  <c r="F187" i="7"/>
  <c r="E186" i="7"/>
  <c r="B183" i="7"/>
  <c r="H181" i="7"/>
  <c r="G180" i="7"/>
  <c r="F179" i="7"/>
  <c r="E178" i="7"/>
  <c r="B175" i="7"/>
  <c r="H173" i="7"/>
  <c r="G172" i="7"/>
  <c r="F171" i="7"/>
  <c r="E170" i="7"/>
  <c r="B167" i="7"/>
  <c r="H165" i="7"/>
  <c r="G164" i="7"/>
  <c r="F163" i="7"/>
  <c r="E162" i="7"/>
  <c r="B159" i="7"/>
  <c r="H157" i="7"/>
  <c r="G156" i="7"/>
  <c r="F155" i="7"/>
  <c r="E154" i="7"/>
  <c r="B151" i="7"/>
  <c r="H149" i="7"/>
  <c r="G148" i="7"/>
  <c r="F147" i="7"/>
  <c r="E146" i="7"/>
  <c r="B143" i="7"/>
  <c r="H141" i="7"/>
  <c r="G140" i="7"/>
  <c r="F139" i="7"/>
  <c r="E138" i="7"/>
  <c r="B135" i="7"/>
  <c r="H133" i="7"/>
  <c r="G132" i="7"/>
  <c r="F131" i="7"/>
  <c r="E130" i="7"/>
  <c r="B127" i="7"/>
  <c r="H125" i="7"/>
  <c r="G124" i="7"/>
  <c r="F123" i="7"/>
  <c r="E122" i="7"/>
  <c r="B119" i="7"/>
  <c r="H117" i="7"/>
  <c r="G116" i="7"/>
  <c r="F115" i="7"/>
  <c r="E114" i="7"/>
  <c r="B111" i="7"/>
  <c r="H109" i="7"/>
  <c r="G108" i="7"/>
  <c r="F341" i="7"/>
  <c r="F278" i="7"/>
  <c r="B247" i="7"/>
  <c r="H237" i="7"/>
  <c r="G228" i="7"/>
  <c r="F219" i="7"/>
  <c r="E210" i="7"/>
  <c r="G191" i="7"/>
  <c r="G189" i="7"/>
  <c r="F188" i="7"/>
  <c r="E187" i="7"/>
  <c r="B184" i="7"/>
  <c r="H182" i="7"/>
  <c r="G181" i="7"/>
  <c r="F180" i="7"/>
  <c r="E179" i="7"/>
  <c r="B176" i="7"/>
  <c r="H174" i="7"/>
  <c r="G173" i="7"/>
  <c r="F172" i="7"/>
  <c r="E171" i="7"/>
  <c r="B168" i="7"/>
  <c r="H166" i="7"/>
  <c r="G165" i="7"/>
  <c r="F164" i="7"/>
  <c r="E163" i="7"/>
  <c r="B160" i="7"/>
  <c r="H158" i="7"/>
  <c r="G157" i="7"/>
  <c r="F156" i="7"/>
  <c r="E155" i="7"/>
  <c r="B152" i="7"/>
  <c r="H150" i="7"/>
  <c r="G149" i="7"/>
  <c r="F148" i="7"/>
  <c r="E147" i="7"/>
  <c r="B144" i="7"/>
  <c r="H142" i="7"/>
  <c r="G141" i="7"/>
  <c r="F140" i="7"/>
  <c r="E139" i="7"/>
  <c r="B136" i="7"/>
  <c r="H134" i="7"/>
  <c r="G133" i="7"/>
  <c r="F132" i="7"/>
  <c r="E131" i="7"/>
  <c r="B128" i="7"/>
  <c r="H126" i="7"/>
  <c r="G125" i="7"/>
  <c r="F124" i="7"/>
  <c r="E123" i="7"/>
  <c r="B120" i="7"/>
  <c r="H118" i="7"/>
  <c r="G117" i="7"/>
  <c r="F116" i="7"/>
  <c r="E115" i="7"/>
  <c r="B112" i="7"/>
  <c r="H110" i="7"/>
  <c r="G109" i="7"/>
  <c r="F108" i="7"/>
  <c r="E332" i="7"/>
  <c r="B255" i="7"/>
  <c r="H245" i="7"/>
  <c r="G236" i="7"/>
  <c r="F227" i="7"/>
  <c r="E218" i="7"/>
  <c r="E191" i="7"/>
  <c r="F189" i="7"/>
  <c r="E188" i="7"/>
  <c r="B185" i="7"/>
  <c r="H183" i="7"/>
  <c r="G182" i="7"/>
  <c r="F181" i="7"/>
  <c r="E180" i="7"/>
  <c r="B177" i="7"/>
  <c r="H175" i="7"/>
  <c r="G174" i="7"/>
  <c r="F173" i="7"/>
  <c r="E172" i="7"/>
  <c r="B169" i="7"/>
  <c r="H167" i="7"/>
  <c r="G166" i="7"/>
  <c r="F165" i="7"/>
  <c r="E164" i="7"/>
  <c r="B161" i="7"/>
  <c r="H159" i="7"/>
  <c r="G158" i="7"/>
  <c r="F157" i="7"/>
  <c r="E156" i="7"/>
  <c r="B153" i="7"/>
  <c r="H151" i="7"/>
  <c r="G150" i="7"/>
  <c r="F149" i="7"/>
  <c r="E148" i="7"/>
  <c r="B145" i="7"/>
  <c r="H143" i="7"/>
  <c r="G142" i="7"/>
  <c r="F141" i="7"/>
  <c r="E140" i="7"/>
  <c r="B137" i="7"/>
  <c r="H135" i="7"/>
  <c r="G134" i="7"/>
  <c r="F133" i="7"/>
  <c r="E132" i="7"/>
  <c r="B129" i="7"/>
  <c r="H127" i="7"/>
  <c r="G126" i="7"/>
  <c r="F125" i="7"/>
  <c r="E124" i="7"/>
  <c r="B121" i="7"/>
  <c r="H119" i="7"/>
  <c r="G118" i="7"/>
  <c r="F117" i="7"/>
  <c r="E116" i="7"/>
  <c r="B113" i="7"/>
  <c r="H111" i="7"/>
  <c r="G110" i="7"/>
  <c r="F109" i="7"/>
  <c r="E108" i="7"/>
  <c r="F272" i="7"/>
  <c r="B263" i="7"/>
  <c r="H253" i="7"/>
  <c r="G244" i="7"/>
  <c r="F235" i="7"/>
  <c r="E226" i="7"/>
  <c r="B199" i="7"/>
  <c r="H194" i="7"/>
  <c r="B193" i="7"/>
  <c r="B191" i="7"/>
  <c r="E189" i="7"/>
  <c r="B186" i="7"/>
  <c r="H184" i="7"/>
  <c r="G183" i="7"/>
  <c r="F182" i="7"/>
  <c r="E181" i="7"/>
  <c r="B178" i="7"/>
  <c r="H176" i="7"/>
  <c r="G175" i="7"/>
  <c r="F174" i="7"/>
  <c r="E173" i="7"/>
  <c r="B170" i="7"/>
  <c r="H168" i="7"/>
  <c r="G167" i="7"/>
  <c r="F166" i="7"/>
  <c r="E165" i="7"/>
  <c r="B162" i="7"/>
  <c r="H160" i="7"/>
  <c r="G159" i="7"/>
  <c r="F158" i="7"/>
  <c r="E157" i="7"/>
  <c r="B154" i="7"/>
  <c r="H152" i="7"/>
  <c r="G151" i="7"/>
  <c r="F150" i="7"/>
  <c r="E149" i="7"/>
  <c r="B146" i="7"/>
  <c r="H144" i="7"/>
  <c r="G143" i="7"/>
  <c r="F142" i="7"/>
  <c r="B271" i="7"/>
  <c r="H261" i="7"/>
  <c r="G252" i="7"/>
  <c r="F243" i="7"/>
  <c r="E234" i="7"/>
  <c r="B207" i="7"/>
  <c r="H197" i="7"/>
  <c r="E194" i="7"/>
  <c r="H192" i="7"/>
  <c r="H190" i="7"/>
  <c r="B187" i="7"/>
  <c r="H185" i="7"/>
  <c r="G184" i="7"/>
  <c r="F183" i="7"/>
  <c r="E182" i="7"/>
  <c r="B179" i="7"/>
  <c r="H177" i="7"/>
  <c r="G176" i="7"/>
  <c r="F175" i="7"/>
  <c r="E174" i="7"/>
  <c r="B171" i="7"/>
  <c r="H169" i="7"/>
  <c r="G168" i="7"/>
  <c r="F167" i="7"/>
  <c r="E166" i="7"/>
  <c r="B163" i="7"/>
  <c r="H161" i="7"/>
  <c r="G160" i="7"/>
  <c r="F159" i="7"/>
  <c r="E158" i="7"/>
  <c r="B155" i="7"/>
  <c r="H153" i="7"/>
  <c r="G152" i="7"/>
  <c r="F151" i="7"/>
  <c r="E150" i="7"/>
  <c r="B147" i="7"/>
  <c r="H145" i="7"/>
  <c r="G144" i="7"/>
  <c r="F143" i="7"/>
  <c r="E142" i="7"/>
  <c r="B139" i="7"/>
  <c r="H137" i="7"/>
  <c r="G136" i="7"/>
  <c r="F135" i="7"/>
  <c r="E134" i="7"/>
  <c r="B131" i="7"/>
  <c r="H129" i="7"/>
  <c r="G128" i="7"/>
  <c r="F127" i="7"/>
  <c r="E126" i="7"/>
  <c r="B123" i="7"/>
  <c r="H121" i="7"/>
  <c r="G120" i="7"/>
  <c r="F119" i="7"/>
  <c r="E118" i="7"/>
  <c r="B115" i="7"/>
  <c r="H113" i="7"/>
  <c r="G112" i="7"/>
  <c r="F111" i="7"/>
  <c r="E110" i="7"/>
  <c r="B305" i="7"/>
  <c r="H269" i="7"/>
  <c r="G260" i="7"/>
  <c r="F251" i="7"/>
  <c r="E242" i="7"/>
  <c r="B215" i="7"/>
  <c r="H205" i="7"/>
  <c r="G196" i="7"/>
  <c r="F192" i="7"/>
  <c r="G190" i="7"/>
  <c r="B188" i="7"/>
  <c r="H186" i="7"/>
  <c r="G185" i="7"/>
  <c r="F184" i="7"/>
  <c r="E183" i="7"/>
  <c r="B180" i="7"/>
  <c r="H178" i="7"/>
  <c r="G177" i="7"/>
  <c r="F176" i="7"/>
  <c r="E175" i="7"/>
  <c r="B172" i="7"/>
  <c r="H170" i="7"/>
  <c r="G169" i="7"/>
  <c r="F168" i="7"/>
  <c r="E167" i="7"/>
  <c r="B164" i="7"/>
  <c r="H162" i="7"/>
  <c r="G161" i="7"/>
  <c r="F160" i="7"/>
  <c r="E159" i="7"/>
  <c r="B156" i="7"/>
  <c r="H154" i="7"/>
  <c r="G153" i="7"/>
  <c r="F152" i="7"/>
  <c r="E151" i="7"/>
  <c r="B148" i="7"/>
  <c r="H146" i="7"/>
  <c r="G145" i="7"/>
  <c r="F144" i="7"/>
  <c r="E143" i="7"/>
  <c r="B140" i="7"/>
  <c r="H138" i="7"/>
  <c r="G137" i="7"/>
  <c r="F136" i="7"/>
  <c r="E135" i="7"/>
  <c r="B132" i="7"/>
  <c r="H130" i="7"/>
  <c r="G129" i="7"/>
  <c r="F128" i="7"/>
  <c r="E127" i="7"/>
  <c r="B124" i="7"/>
  <c r="H122" i="7"/>
  <c r="G121" i="7"/>
  <c r="F120" i="7"/>
  <c r="E119" i="7"/>
  <c r="B116" i="7"/>
  <c r="H114" i="7"/>
  <c r="G113" i="7"/>
  <c r="F112" i="7"/>
  <c r="E111" i="7"/>
  <c r="H295" i="7"/>
  <c r="G204" i="7"/>
  <c r="F185" i="7"/>
  <c r="E176" i="7"/>
  <c r="B149" i="7"/>
  <c r="E141" i="7"/>
  <c r="F138" i="7"/>
  <c r="E129" i="7"/>
  <c r="B117" i="7"/>
  <c r="B114" i="7"/>
  <c r="B107" i="7"/>
  <c r="H105" i="7"/>
  <c r="G104" i="7"/>
  <c r="F103" i="7"/>
  <c r="E102" i="7"/>
  <c r="B99" i="7"/>
  <c r="H97" i="7"/>
  <c r="G96" i="7"/>
  <c r="F95" i="7"/>
  <c r="E94" i="7"/>
  <c r="B91" i="7"/>
  <c r="H89" i="7"/>
  <c r="G88" i="7"/>
  <c r="F87" i="7"/>
  <c r="E86" i="7"/>
  <c r="B83" i="7"/>
  <c r="H81" i="7"/>
  <c r="G80" i="7"/>
  <c r="F79" i="7"/>
  <c r="E78" i="7"/>
  <c r="G268" i="7"/>
  <c r="E196" i="7"/>
  <c r="E184" i="7"/>
  <c r="B157" i="7"/>
  <c r="H147" i="7"/>
  <c r="B141" i="7"/>
  <c r="B138" i="7"/>
  <c r="H131" i="7"/>
  <c r="H128" i="7"/>
  <c r="B126" i="7"/>
  <c r="G122" i="7"/>
  <c r="G119" i="7"/>
  <c r="H116" i="7"/>
  <c r="F113" i="7"/>
  <c r="F110" i="7"/>
  <c r="B108" i="7"/>
  <c r="H106" i="7"/>
  <c r="G105" i="7"/>
  <c r="F104" i="7"/>
  <c r="E103" i="7"/>
  <c r="B100" i="7"/>
  <c r="H98" i="7"/>
  <c r="G97" i="7"/>
  <c r="F96" i="7"/>
  <c r="E95" i="7"/>
  <c r="B92" i="7"/>
  <c r="H90" i="7"/>
  <c r="G89" i="7"/>
  <c r="F88" i="7"/>
  <c r="E87" i="7"/>
  <c r="B84" i="7"/>
  <c r="H82" i="7"/>
  <c r="G81" i="7"/>
  <c r="F80" i="7"/>
  <c r="E79" i="7"/>
  <c r="B76" i="7"/>
  <c r="H74" i="7"/>
  <c r="G73" i="7"/>
  <c r="F72" i="7"/>
  <c r="E71" i="7"/>
  <c r="B68" i="7"/>
  <c r="H66" i="7"/>
  <c r="G65" i="7"/>
  <c r="F64" i="7"/>
  <c r="E63" i="7"/>
  <c r="F259" i="7"/>
  <c r="B165" i="7"/>
  <c r="H155" i="7"/>
  <c r="G146" i="7"/>
  <c r="H140" i="7"/>
  <c r="F137" i="7"/>
  <c r="F134" i="7"/>
  <c r="G131" i="7"/>
  <c r="E128" i="7"/>
  <c r="E125" i="7"/>
  <c r="F122" i="7"/>
  <c r="E113" i="7"/>
  <c r="H107" i="7"/>
  <c r="G106" i="7"/>
  <c r="F105" i="7"/>
  <c r="E104" i="7"/>
  <c r="B101" i="7"/>
  <c r="H99" i="7"/>
  <c r="G98" i="7"/>
  <c r="F97" i="7"/>
  <c r="E96" i="7"/>
  <c r="B93" i="7"/>
  <c r="H91" i="7"/>
  <c r="G90" i="7"/>
  <c r="F89" i="7"/>
  <c r="E88" i="7"/>
  <c r="B85" i="7"/>
  <c r="H83" i="7"/>
  <c r="G82" i="7"/>
  <c r="F81" i="7"/>
  <c r="E80" i="7"/>
  <c r="B77" i="7"/>
  <c r="H75" i="7"/>
  <c r="G74" i="7"/>
  <c r="F73" i="7"/>
  <c r="E72" i="7"/>
  <c r="B69" i="7"/>
  <c r="H67" i="7"/>
  <c r="G66" i="7"/>
  <c r="F65" i="7"/>
  <c r="E64" i="7"/>
  <c r="B61" i="7"/>
  <c r="E250" i="7"/>
  <c r="B173" i="7"/>
  <c r="H163" i="7"/>
  <c r="G154" i="7"/>
  <c r="F145" i="7"/>
  <c r="E137" i="7"/>
  <c r="B125" i="7"/>
  <c r="B122" i="7"/>
  <c r="H115" i="7"/>
  <c r="H112" i="7"/>
  <c r="B110" i="7"/>
  <c r="G107" i="7"/>
  <c r="F106" i="7"/>
  <c r="E105" i="7"/>
  <c r="B102" i="7"/>
  <c r="H100" i="7"/>
  <c r="G99" i="7"/>
  <c r="F98" i="7"/>
  <c r="E97" i="7"/>
  <c r="B94" i="7"/>
  <c r="H92" i="7"/>
  <c r="G91" i="7"/>
  <c r="F90" i="7"/>
  <c r="E89" i="7"/>
  <c r="B86" i="7"/>
  <c r="H84" i="7"/>
  <c r="G83" i="7"/>
  <c r="F82" i="7"/>
  <c r="E81" i="7"/>
  <c r="B78" i="7"/>
  <c r="H76" i="7"/>
  <c r="G75" i="7"/>
  <c r="F74" i="7"/>
  <c r="E73" i="7"/>
  <c r="B70" i="7"/>
  <c r="H68" i="7"/>
  <c r="G67" i="7"/>
  <c r="F66" i="7"/>
  <c r="E65" i="7"/>
  <c r="B62" i="7"/>
  <c r="H60" i="7"/>
  <c r="G59" i="7"/>
  <c r="F58" i="7"/>
  <c r="E57" i="7"/>
  <c r="B54" i="7"/>
  <c r="H52" i="7"/>
  <c r="G51" i="7"/>
  <c r="F50" i="7"/>
  <c r="E49" i="7"/>
  <c r="B46" i="7"/>
  <c r="H44" i="7"/>
  <c r="G43" i="7"/>
  <c r="F42" i="7"/>
  <c r="E41" i="7"/>
  <c r="B38" i="7"/>
  <c r="H36" i="7"/>
  <c r="G35" i="7"/>
  <c r="F34" i="7"/>
  <c r="E33" i="7"/>
  <c r="F190" i="7"/>
  <c r="B181" i="7"/>
  <c r="H171" i="7"/>
  <c r="G162" i="7"/>
  <c r="F153" i="7"/>
  <c r="E144" i="7"/>
  <c r="H139" i="7"/>
  <c r="H136" i="7"/>
  <c r="B134" i="7"/>
  <c r="G130" i="7"/>
  <c r="G127" i="7"/>
  <c r="H124" i="7"/>
  <c r="F121" i="7"/>
  <c r="F118" i="7"/>
  <c r="G115" i="7"/>
  <c r="E112" i="7"/>
  <c r="E109" i="7"/>
  <c r="F107" i="7"/>
  <c r="E106" i="7"/>
  <c r="B103" i="7"/>
  <c r="H101" i="7"/>
  <c r="G100" i="7"/>
  <c r="F99" i="7"/>
  <c r="E98" i="7"/>
  <c r="B95" i="7"/>
  <c r="H93" i="7"/>
  <c r="G92" i="7"/>
  <c r="F91" i="7"/>
  <c r="E90" i="7"/>
  <c r="B87" i="7"/>
  <c r="H85" i="7"/>
  <c r="G84" i="7"/>
  <c r="F83" i="7"/>
  <c r="E82" i="7"/>
  <c r="B79" i="7"/>
  <c r="H77" i="7"/>
  <c r="G76" i="7"/>
  <c r="F75" i="7"/>
  <c r="B189" i="7"/>
  <c r="H179" i="7"/>
  <c r="G170" i="7"/>
  <c r="F161" i="7"/>
  <c r="E152" i="7"/>
  <c r="G139" i="7"/>
  <c r="E136" i="7"/>
  <c r="E133" i="7"/>
  <c r="F130" i="7"/>
  <c r="E121" i="7"/>
  <c r="B109" i="7"/>
  <c r="E107" i="7"/>
  <c r="B104" i="7"/>
  <c r="H102" i="7"/>
  <c r="G101" i="7"/>
  <c r="F100" i="7"/>
  <c r="E99" i="7"/>
  <c r="B96" i="7"/>
  <c r="H94" i="7"/>
  <c r="G93" i="7"/>
  <c r="F92" i="7"/>
  <c r="E91" i="7"/>
  <c r="B88" i="7"/>
  <c r="H86" i="7"/>
  <c r="G85" i="7"/>
  <c r="F84" i="7"/>
  <c r="E83" i="7"/>
  <c r="B80" i="7"/>
  <c r="H78" i="7"/>
  <c r="G77" i="7"/>
  <c r="F76" i="7"/>
  <c r="E75" i="7"/>
  <c r="B72" i="7"/>
  <c r="H70" i="7"/>
  <c r="G69" i="7"/>
  <c r="F68" i="7"/>
  <c r="E67" i="7"/>
  <c r="B64" i="7"/>
  <c r="H62" i="7"/>
  <c r="G61" i="7"/>
  <c r="F60" i="7"/>
  <c r="E59" i="7"/>
  <c r="B56" i="7"/>
  <c r="H54" i="7"/>
  <c r="G53" i="7"/>
  <c r="F52" i="7"/>
  <c r="E51" i="7"/>
  <c r="B48" i="7"/>
  <c r="H46" i="7"/>
  <c r="G45" i="7"/>
  <c r="F44" i="7"/>
  <c r="E43" i="7"/>
  <c r="B40" i="7"/>
  <c r="H38" i="7"/>
  <c r="G37" i="7"/>
  <c r="F36" i="7"/>
  <c r="E35" i="7"/>
  <c r="B223" i="7"/>
  <c r="H187" i="7"/>
  <c r="G178" i="7"/>
  <c r="F169" i="7"/>
  <c r="E160" i="7"/>
  <c r="B133" i="7"/>
  <c r="B130" i="7"/>
  <c r="H123" i="7"/>
  <c r="H120" i="7"/>
  <c r="B118" i="7"/>
  <c r="G114" i="7"/>
  <c r="G111" i="7"/>
  <c r="H108" i="7"/>
  <c r="B105" i="7"/>
  <c r="H103" i="7"/>
  <c r="G102" i="7"/>
  <c r="F101" i="7"/>
  <c r="E100" i="7"/>
  <c r="B97" i="7"/>
  <c r="H95" i="7"/>
  <c r="G94" i="7"/>
  <c r="F93" i="7"/>
  <c r="E92" i="7"/>
  <c r="B89" i="7"/>
  <c r="H87" i="7"/>
  <c r="G86" i="7"/>
  <c r="F85" i="7"/>
  <c r="E84" i="7"/>
  <c r="B81" i="7"/>
  <c r="H79" i="7"/>
  <c r="G78" i="7"/>
  <c r="F77" i="7"/>
  <c r="E76" i="7"/>
  <c r="B73" i="7"/>
  <c r="H71" i="7"/>
  <c r="G70" i="7"/>
  <c r="F69" i="7"/>
  <c r="E68" i="7"/>
  <c r="B65" i="7"/>
  <c r="H63" i="7"/>
  <c r="G62" i="7"/>
  <c r="F61" i="7"/>
  <c r="E60" i="7"/>
  <c r="B57" i="7"/>
  <c r="H55" i="7"/>
  <c r="G54" i="7"/>
  <c r="F53" i="7"/>
  <c r="E52" i="7"/>
  <c r="B49" i="7"/>
  <c r="H47" i="7"/>
  <c r="G46" i="7"/>
  <c r="F45" i="7"/>
  <c r="E44" i="7"/>
  <c r="B41" i="7"/>
  <c r="H39" i="7"/>
  <c r="G38" i="7"/>
  <c r="F37" i="7"/>
  <c r="E36" i="7"/>
  <c r="B33" i="7"/>
  <c r="H31" i="7"/>
  <c r="H213" i="7"/>
  <c r="G135" i="7"/>
  <c r="B82" i="7"/>
  <c r="E74" i="7"/>
  <c r="F71" i="7"/>
  <c r="E62" i="7"/>
  <c r="H59" i="7"/>
  <c r="H57" i="7"/>
  <c r="G50" i="7"/>
  <c r="G48" i="7"/>
  <c r="B47" i="7"/>
  <c r="F41" i="7"/>
  <c r="F39" i="7"/>
  <c r="H37" i="7"/>
  <c r="B36" i="7"/>
  <c r="G32" i="7"/>
  <c r="B30" i="7"/>
  <c r="H28" i="7"/>
  <c r="G27" i="7"/>
  <c r="F26" i="7"/>
  <c r="E25" i="7"/>
  <c r="B22" i="7"/>
  <c r="G186" i="7"/>
  <c r="H132" i="7"/>
  <c r="B90" i="7"/>
  <c r="H80" i="7"/>
  <c r="B74" i="7"/>
  <c r="B71" i="7"/>
  <c r="H64" i="7"/>
  <c r="H61" i="7"/>
  <c r="F59" i="7"/>
  <c r="G57" i="7"/>
  <c r="G55" i="7"/>
  <c r="E50" i="7"/>
  <c r="F48" i="7"/>
  <c r="F46" i="7"/>
  <c r="B45" i="7"/>
  <c r="B43" i="7"/>
  <c r="E39" i="7"/>
  <c r="E37" i="7"/>
  <c r="H35" i="7"/>
  <c r="B34" i="7"/>
  <c r="F32" i="7"/>
  <c r="B31" i="7"/>
  <c r="H29" i="7"/>
  <c r="G28" i="7"/>
  <c r="F27" i="7"/>
  <c r="E26" i="7"/>
  <c r="B23" i="7"/>
  <c r="H21" i="7"/>
  <c r="G20" i="7"/>
  <c r="F19" i="7"/>
  <c r="E18" i="7"/>
  <c r="B15" i="7"/>
  <c r="H13" i="7"/>
  <c r="G12" i="7"/>
  <c r="F11" i="7"/>
  <c r="E10" i="7"/>
  <c r="B35" i="7"/>
  <c r="G23" i="7"/>
  <c r="F14" i="7"/>
  <c r="B10" i="7"/>
  <c r="G52" i="7"/>
  <c r="G41" i="7"/>
  <c r="E31" i="7"/>
  <c r="E24" i="7"/>
  <c r="H12" i="7"/>
  <c r="F177" i="7"/>
  <c r="F129" i="7"/>
  <c r="B98" i="7"/>
  <c r="H88" i="7"/>
  <c r="G79" i="7"/>
  <c r="H73" i="7"/>
  <c r="F70" i="7"/>
  <c r="F67" i="7"/>
  <c r="G64" i="7"/>
  <c r="E61" i="7"/>
  <c r="F57" i="7"/>
  <c r="F55" i="7"/>
  <c r="H53" i="7"/>
  <c r="B52" i="7"/>
  <c r="B50" i="7"/>
  <c r="E48" i="7"/>
  <c r="E46" i="7"/>
  <c r="G44" i="7"/>
  <c r="H42" i="7"/>
  <c r="H40" i="7"/>
  <c r="F35" i="7"/>
  <c r="H33" i="7"/>
  <c r="E32" i="7"/>
  <c r="H30" i="7"/>
  <c r="G29" i="7"/>
  <c r="F28" i="7"/>
  <c r="E27" i="7"/>
  <c r="B24" i="7"/>
  <c r="H22" i="7"/>
  <c r="G21" i="7"/>
  <c r="F20" i="7"/>
  <c r="E19" i="7"/>
  <c r="B16" i="7"/>
  <c r="H14" i="7"/>
  <c r="G13" i="7"/>
  <c r="F12" i="7"/>
  <c r="E11" i="7"/>
  <c r="F38" i="7"/>
  <c r="F33" i="7"/>
  <c r="E29" i="7"/>
  <c r="H24" i="7"/>
  <c r="H16" i="7"/>
  <c r="B58" i="7"/>
  <c r="B29" i="7"/>
  <c r="E16" i="7"/>
  <c r="F9" i="7"/>
  <c r="F18" i="7"/>
  <c r="E9" i="7"/>
  <c r="E168" i="7"/>
  <c r="F126" i="7"/>
  <c r="B106" i="7"/>
  <c r="H96" i="7"/>
  <c r="G87" i="7"/>
  <c r="F78" i="7"/>
  <c r="E70" i="7"/>
  <c r="B59" i="7"/>
  <c r="E55" i="7"/>
  <c r="E53" i="7"/>
  <c r="H51" i="7"/>
  <c r="H49" i="7"/>
  <c r="G42" i="7"/>
  <c r="G40" i="7"/>
  <c r="B39" i="7"/>
  <c r="G33" i="7"/>
  <c r="G30" i="7"/>
  <c r="F29" i="7"/>
  <c r="E28" i="7"/>
  <c r="B25" i="7"/>
  <c r="H23" i="7"/>
  <c r="G22" i="7"/>
  <c r="F21" i="7"/>
  <c r="E20" i="7"/>
  <c r="B17" i="7"/>
  <c r="H15" i="7"/>
  <c r="G14" i="7"/>
  <c r="F13" i="7"/>
  <c r="E12" i="7"/>
  <c r="B9" i="7"/>
  <c r="G47" i="7"/>
  <c r="F40" i="7"/>
  <c r="B32" i="7"/>
  <c r="F22" i="7"/>
  <c r="B18" i="7"/>
  <c r="E13" i="7"/>
  <c r="H6" i="7"/>
  <c r="H5" i="7" s="1"/>
  <c r="H27" i="7"/>
  <c r="H19" i="7"/>
  <c r="B13" i="7"/>
  <c r="H20" i="7"/>
  <c r="B14" i="7"/>
  <c r="G123" i="7"/>
  <c r="H104" i="7"/>
  <c r="G95" i="7"/>
  <c r="F86" i="7"/>
  <c r="E77" i="7"/>
  <c r="H72" i="7"/>
  <c r="H69" i="7"/>
  <c r="B67" i="7"/>
  <c r="G63" i="7"/>
  <c r="G60" i="7"/>
  <c r="H58" i="7"/>
  <c r="H56" i="7"/>
  <c r="F51" i="7"/>
  <c r="G49" i="7"/>
  <c r="E42" i="7"/>
  <c r="B37" i="7"/>
  <c r="F30" i="7"/>
  <c r="B26" i="7"/>
  <c r="E21" i="7"/>
  <c r="G15" i="7"/>
  <c r="E54" i="7"/>
  <c r="F43" i="7"/>
  <c r="H32" i="7"/>
  <c r="F25" i="7"/>
  <c r="G18" i="7"/>
  <c r="H11" i="7"/>
  <c r="H3" i="7"/>
  <c r="E120" i="7"/>
  <c r="G103" i="7"/>
  <c r="F94" i="7"/>
  <c r="E85" i="7"/>
  <c r="G72" i="7"/>
  <c r="E69" i="7"/>
  <c r="E66" i="7"/>
  <c r="F63" i="7"/>
  <c r="G58" i="7"/>
  <c r="G56" i="7"/>
  <c r="B55" i="7"/>
  <c r="F49" i="7"/>
  <c r="F47" i="7"/>
  <c r="H45" i="7"/>
  <c r="B44" i="7"/>
  <c r="B42" i="7"/>
  <c r="E40" i="7"/>
  <c r="E38" i="7"/>
  <c r="G36" i="7"/>
  <c r="H34" i="7"/>
  <c r="G31" i="7"/>
  <c r="E30" i="7"/>
  <c r="B27" i="7"/>
  <c r="H25" i="7"/>
  <c r="G24" i="7"/>
  <c r="F23" i="7"/>
  <c r="E22" i="7"/>
  <c r="B19" i="7"/>
  <c r="H17" i="7"/>
  <c r="G16" i="7"/>
  <c r="F15" i="7"/>
  <c r="E14" i="7"/>
  <c r="B11" i="7"/>
  <c r="H9" i="7"/>
  <c r="F114" i="7"/>
  <c r="B75" i="7"/>
  <c r="G68" i="7"/>
  <c r="F62" i="7"/>
  <c r="E56" i="7"/>
  <c r="H48" i="7"/>
  <c r="E34" i="7"/>
  <c r="G26" i="7"/>
  <c r="B21" i="7"/>
  <c r="G19" i="7"/>
  <c r="G11" i="7"/>
  <c r="B142" i="7"/>
  <c r="E117" i="7"/>
  <c r="F102" i="7"/>
  <c r="E93" i="7"/>
  <c r="B66" i="7"/>
  <c r="B63" i="7"/>
  <c r="E58" i="7"/>
  <c r="F56" i="7"/>
  <c r="F54" i="7"/>
  <c r="B53" i="7"/>
  <c r="B51" i="7"/>
  <c r="E47" i="7"/>
  <c r="E45" i="7"/>
  <c r="H43" i="7"/>
  <c r="H41" i="7"/>
  <c r="G34" i="7"/>
  <c r="F31" i="7"/>
  <c r="B28" i="7"/>
  <c r="H26" i="7"/>
  <c r="G25" i="7"/>
  <c r="F24" i="7"/>
  <c r="E23" i="7"/>
  <c r="B20" i="7"/>
  <c r="H18" i="7"/>
  <c r="G17" i="7"/>
  <c r="F16" i="7"/>
  <c r="E15" i="7"/>
  <c r="B12" i="7"/>
  <c r="H10" i="7"/>
  <c r="G9" i="7"/>
  <c r="G138" i="7"/>
  <c r="E101" i="7"/>
  <c r="G71" i="7"/>
  <c r="H65" i="7"/>
  <c r="B60" i="7"/>
  <c r="H50" i="7"/>
  <c r="G39" i="7"/>
  <c r="F17" i="7"/>
  <c r="G10" i="7"/>
  <c r="E17" i="7"/>
  <c r="F10" i="7"/>
  <c r="H20" i="2"/>
  <c r="D21" i="2"/>
  <c r="B22" i="2"/>
  <c r="H21" i="2" l="1"/>
  <c r="B23" i="2"/>
  <c r="D22" i="2"/>
  <c r="H22" i="2" s="1"/>
  <c r="E21" i="2"/>
  <c r="F21" i="2" s="1"/>
  <c r="G21" i="2" s="1"/>
  <c r="E22" i="2" l="1"/>
  <c r="F22" i="2" s="1"/>
  <c r="G22" i="2" s="1"/>
  <c r="D23" i="2"/>
  <c r="H23" i="2" s="1"/>
  <c r="B24" i="2"/>
  <c r="E23" i="2" l="1"/>
  <c r="B25" i="2"/>
  <c r="D24" i="2"/>
  <c r="H24" i="2" s="1"/>
  <c r="D25" i="2" l="1"/>
  <c r="H25" i="2" s="1"/>
  <c r="B26" i="2"/>
  <c r="F23" i="2"/>
  <c r="G23" i="2" s="1"/>
  <c r="E24" i="2" l="1"/>
  <c r="F24" i="2" s="1"/>
  <c r="G24" i="2" s="1"/>
  <c r="B27" i="2"/>
  <c r="D26" i="2"/>
  <c r="H26" i="2" s="1"/>
  <c r="D27" i="2" l="1"/>
  <c r="H27" i="2" s="1"/>
  <c r="B28" i="2"/>
  <c r="E25" i="2"/>
  <c r="F25" i="2" s="1"/>
  <c r="G25" i="2" s="1"/>
  <c r="E26" i="2" l="1"/>
  <c r="F26" i="2" s="1"/>
  <c r="G26" i="2" s="1"/>
  <c r="B29" i="2"/>
  <c r="D28" i="2"/>
  <c r="H28" i="2" s="1"/>
  <c r="E27" i="2" l="1"/>
  <c r="F27" i="2" s="1"/>
  <c r="G27" i="2" s="1"/>
  <c r="D29" i="2"/>
  <c r="H29" i="2" s="1"/>
  <c r="B30" i="2"/>
  <c r="B31" i="2" l="1"/>
  <c r="D30" i="2"/>
  <c r="H30" i="2" s="1"/>
  <c r="E28" i="2"/>
  <c r="F28" i="2" s="1"/>
  <c r="G28" i="2" s="1"/>
  <c r="E29" i="2" l="1"/>
  <c r="F29" i="2" s="1"/>
  <c r="G29" i="2" s="1"/>
  <c r="D31" i="2"/>
  <c r="H31" i="2" s="1"/>
  <c r="B32" i="2"/>
  <c r="E30" i="2" l="1"/>
  <c r="F30" i="2" s="1"/>
  <c r="G30" i="2" s="1"/>
  <c r="B33" i="2"/>
  <c r="D32" i="2"/>
  <c r="H32" i="2" s="1"/>
  <c r="E31" i="2" l="1"/>
  <c r="F31" i="2" s="1"/>
  <c r="G31" i="2" s="1"/>
  <c r="D33" i="2"/>
  <c r="H33" i="2" s="1"/>
  <c r="B34" i="2"/>
  <c r="E32" i="2" l="1"/>
  <c r="F32" i="2" s="1"/>
  <c r="G32" i="2" s="1"/>
  <c r="B35" i="2"/>
  <c r="D34" i="2"/>
  <c r="H34" i="2" s="1"/>
  <c r="E33" i="2" l="1"/>
  <c r="F33" i="2" s="1"/>
  <c r="G33" i="2" s="1"/>
  <c r="D35" i="2"/>
  <c r="H35" i="2" s="1"/>
  <c r="B36" i="2"/>
  <c r="E34" i="2" l="1"/>
  <c r="F34" i="2" s="1"/>
  <c r="G34" i="2" s="1"/>
  <c r="B37" i="2"/>
  <c r="D36" i="2"/>
  <c r="H36" i="2" s="1"/>
  <c r="E35" i="2" l="1"/>
  <c r="F35" i="2" s="1"/>
  <c r="G35" i="2" s="1"/>
  <c r="D37" i="2"/>
  <c r="H37" i="2" s="1"/>
  <c r="B38" i="2"/>
  <c r="E36" i="2" l="1"/>
  <c r="F36" i="2" s="1"/>
  <c r="G36" i="2" s="1"/>
  <c r="B39" i="2"/>
  <c r="D38" i="2"/>
  <c r="H38" i="2" s="1"/>
  <c r="D39" i="2" l="1"/>
  <c r="H39" i="2" s="1"/>
  <c r="B40" i="2"/>
  <c r="E37" i="2"/>
  <c r="F37" i="2" s="1"/>
  <c r="G37" i="2" s="1"/>
  <c r="E38" i="2" l="1"/>
  <c r="F38" i="2" s="1"/>
  <c r="G38" i="2" s="1"/>
  <c r="B41" i="2"/>
  <c r="D40" i="2"/>
  <c r="H40" i="2" s="1"/>
  <c r="E39" i="2" l="1"/>
  <c r="F39" i="2" s="1"/>
  <c r="G39" i="2" s="1"/>
  <c r="D41" i="2"/>
  <c r="H41" i="2" s="1"/>
  <c r="B42" i="2"/>
  <c r="E40" i="2" l="1"/>
  <c r="F40" i="2" s="1"/>
  <c r="G40" i="2" s="1"/>
  <c r="B43" i="2"/>
  <c r="D42" i="2"/>
  <c r="H42" i="2" s="1"/>
  <c r="E41" i="2" l="1"/>
  <c r="F41" i="2" s="1"/>
  <c r="G41" i="2" s="1"/>
  <c r="D43" i="2"/>
  <c r="H43" i="2" s="1"/>
  <c r="B44" i="2"/>
  <c r="E42" i="2" l="1"/>
  <c r="F42" i="2" s="1"/>
  <c r="G42" i="2" s="1"/>
  <c r="B45" i="2"/>
  <c r="D44" i="2"/>
  <c r="H44" i="2" s="1"/>
  <c r="E43" i="2" l="1"/>
  <c r="F43" i="2" s="1"/>
  <c r="G43" i="2" s="1"/>
  <c r="D45" i="2"/>
  <c r="H45" i="2" s="1"/>
  <c r="B46" i="2"/>
  <c r="E44" i="2" l="1"/>
  <c r="F44" i="2" s="1"/>
  <c r="G44" i="2" s="1"/>
  <c r="B47" i="2"/>
  <c r="D46" i="2"/>
  <c r="H46" i="2" s="1"/>
  <c r="E45" i="2" l="1"/>
  <c r="F45" i="2" s="1"/>
  <c r="G45" i="2" s="1"/>
  <c r="D47" i="2"/>
  <c r="H47" i="2" s="1"/>
  <c r="B48" i="2"/>
  <c r="E46" i="2" l="1"/>
  <c r="F46" i="2" s="1"/>
  <c r="G46" i="2" s="1"/>
  <c r="B49" i="2"/>
  <c r="D48" i="2"/>
  <c r="H48" i="2" s="1"/>
  <c r="E47" i="2" l="1"/>
  <c r="F47" i="2" s="1"/>
  <c r="G47" i="2" s="1"/>
  <c r="D49" i="2"/>
  <c r="H49" i="2" s="1"/>
  <c r="B50" i="2"/>
  <c r="E48" i="2" l="1"/>
  <c r="F48" i="2" s="1"/>
  <c r="G48" i="2" s="1"/>
  <c r="B51" i="2"/>
  <c r="D50" i="2"/>
  <c r="H50" i="2" s="1"/>
  <c r="E49" i="2" l="1"/>
  <c r="F49" i="2" s="1"/>
  <c r="G49" i="2" s="1"/>
  <c r="D51" i="2"/>
  <c r="H51" i="2" s="1"/>
  <c r="B52" i="2"/>
  <c r="E50" i="2" l="1"/>
  <c r="F50" i="2" s="1"/>
  <c r="G50" i="2" s="1"/>
  <c r="B53" i="2"/>
  <c r="D52" i="2"/>
  <c r="H52" i="2" s="1"/>
  <c r="E51" i="2" l="1"/>
  <c r="F51" i="2" s="1"/>
  <c r="G51" i="2" s="1"/>
  <c r="D53" i="2"/>
  <c r="H53" i="2" s="1"/>
  <c r="B54" i="2"/>
  <c r="E52" i="2" l="1"/>
  <c r="F52" i="2" s="1"/>
  <c r="G52" i="2" s="1"/>
  <c r="B55" i="2"/>
  <c r="D54" i="2"/>
  <c r="H54" i="2" s="1"/>
  <c r="E53" i="2" l="1"/>
  <c r="F53" i="2" s="1"/>
  <c r="G53" i="2" s="1"/>
  <c r="D55" i="2"/>
  <c r="H55" i="2" s="1"/>
  <c r="B56" i="2"/>
  <c r="E54" i="2" l="1"/>
  <c r="F54" i="2" s="1"/>
  <c r="G54" i="2" s="1"/>
  <c r="B57" i="2"/>
  <c r="B58" i="2" s="1"/>
  <c r="D56" i="2"/>
  <c r="H56" i="2" s="1"/>
  <c r="D58" i="2" l="1"/>
  <c r="H58" i="2" s="1"/>
  <c r="F58" i="2"/>
  <c r="E58" i="2"/>
  <c r="G58" i="2"/>
  <c r="B59" i="2"/>
  <c r="E55" i="2"/>
  <c r="F55" i="2" s="1"/>
  <c r="G55" i="2" s="1"/>
  <c r="D57" i="2"/>
  <c r="H57" i="2" s="1"/>
  <c r="B60" i="2" l="1"/>
  <c r="D59" i="2"/>
  <c r="H59" i="2" s="1"/>
  <c r="E59" i="2"/>
  <c r="F59" i="2"/>
  <c r="G59" i="2"/>
  <c r="E56" i="2"/>
  <c r="F56" i="2" s="1"/>
  <c r="G56" i="2" s="1"/>
  <c r="E60" i="2" l="1"/>
  <c r="G60" i="2"/>
  <c r="B61" i="2"/>
  <c r="D60" i="2"/>
  <c r="H60" i="2" s="1"/>
  <c r="F60" i="2"/>
  <c r="E57" i="2"/>
  <c r="F57" i="2" s="1"/>
  <c r="G57" i="2" s="1"/>
  <c r="E61" i="2" l="1"/>
  <c r="G61" i="2"/>
  <c r="B62" i="2"/>
  <c r="D61" i="2"/>
  <c r="H61" i="2" s="1"/>
  <c r="F61" i="2"/>
  <c r="G62" i="2" l="1"/>
  <c r="B63" i="2"/>
  <c r="E62" i="2"/>
  <c r="F62" i="2"/>
  <c r="D62" i="2"/>
  <c r="H62" i="2" s="1"/>
  <c r="B64" i="2" l="1"/>
  <c r="D63" i="2"/>
  <c r="H63" i="2" s="1"/>
  <c r="E63" i="2"/>
  <c r="F63" i="2"/>
  <c r="G63" i="2"/>
  <c r="E64" i="2" l="1"/>
  <c r="D64" i="2"/>
  <c r="H64" i="2" s="1"/>
  <c r="F64" i="2"/>
  <c r="G64" i="2"/>
  <c r="B65" i="2"/>
  <c r="E65" i="2" l="1"/>
  <c r="G65" i="2"/>
  <c r="B66" i="2"/>
  <c r="D65" i="2"/>
  <c r="H65" i="2" s="1"/>
  <c r="F65" i="2"/>
  <c r="G66" i="2" l="1"/>
  <c r="B67" i="2"/>
  <c r="D66" i="2"/>
  <c r="H66" i="2" s="1"/>
  <c r="E66" i="2"/>
  <c r="F66" i="2"/>
  <c r="B68" i="2" l="1"/>
  <c r="F67" i="2"/>
  <c r="E67" i="2"/>
  <c r="D67" i="2"/>
  <c r="H67" i="2" s="1"/>
  <c r="G67" i="2"/>
  <c r="E68" i="2" l="1"/>
  <c r="D68" i="2"/>
  <c r="H68" i="2" s="1"/>
  <c r="F68" i="2"/>
  <c r="G68" i="2"/>
  <c r="B69" i="2"/>
  <c r="F69" i="2" l="1"/>
  <c r="B70" i="2"/>
  <c r="D69" i="2"/>
  <c r="H69" i="2" s="1"/>
  <c r="G69" i="2"/>
  <c r="E69" i="2"/>
  <c r="F70" i="2" l="1"/>
  <c r="D70" i="2"/>
  <c r="H70" i="2" s="1"/>
  <c r="E70" i="2"/>
  <c r="G70" i="2"/>
  <c r="B71" i="2"/>
  <c r="F71" i="2" l="1"/>
  <c r="G71" i="2"/>
  <c r="D71" i="2"/>
  <c r="H71" i="2" s="1"/>
  <c r="E71" i="2"/>
  <c r="B72" i="2"/>
  <c r="B73" i="2" l="1"/>
  <c r="D72" i="2"/>
  <c r="H72" i="2" s="1"/>
  <c r="G72" i="2"/>
  <c r="F72" i="2"/>
  <c r="E72" i="2"/>
  <c r="G73" i="2" l="1"/>
  <c r="D73" i="2"/>
  <c r="H73" i="2" s="1"/>
  <c r="F73" i="2"/>
  <c r="B74" i="2"/>
  <c r="E73" i="2"/>
  <c r="B75" i="2" l="1"/>
  <c r="D74" i="2"/>
  <c r="H74" i="2" s="1"/>
  <c r="E74" i="2"/>
  <c r="F74" i="2"/>
  <c r="G74" i="2"/>
  <c r="B76" i="2" l="1"/>
  <c r="D75" i="2"/>
  <c r="H75" i="2" s="1"/>
  <c r="E75" i="2"/>
  <c r="G75" i="2"/>
  <c r="F75" i="2"/>
  <c r="E76" i="2" l="1"/>
  <c r="G76" i="2"/>
  <c r="B77" i="2"/>
  <c r="D76" i="2"/>
  <c r="H76" i="2" s="1"/>
  <c r="F76" i="2"/>
  <c r="E77" i="2" l="1"/>
  <c r="G77" i="2"/>
  <c r="D77" i="2"/>
  <c r="H77" i="2" s="1"/>
  <c r="B78" i="2"/>
  <c r="F77" i="2"/>
  <c r="G78" i="2" l="1"/>
  <c r="B79" i="2"/>
  <c r="E78" i="2"/>
  <c r="F78" i="2"/>
  <c r="D78" i="2"/>
  <c r="H78" i="2" s="1"/>
  <c r="E79" i="2" l="1"/>
  <c r="F79" i="2"/>
  <c r="G79" i="2"/>
  <c r="D79" i="2"/>
  <c r="H79" i="2" s="1"/>
  <c r="B80" i="2"/>
  <c r="F80" i="2" l="1"/>
  <c r="G80" i="2"/>
  <c r="B81" i="2"/>
  <c r="D80" i="2"/>
  <c r="H80" i="2" s="1"/>
  <c r="E80" i="2"/>
  <c r="B82" i="2" l="1"/>
  <c r="F81" i="2"/>
  <c r="D81" i="2"/>
  <c r="H81" i="2" s="1"/>
  <c r="E81" i="2"/>
  <c r="G81" i="2"/>
  <c r="D82" i="2" l="1"/>
  <c r="H82" i="2" s="1"/>
  <c r="E82" i="2"/>
  <c r="F82" i="2"/>
  <c r="G82" i="2"/>
  <c r="B83" i="2"/>
  <c r="B84" i="2" l="1"/>
  <c r="G83" i="2"/>
  <c r="D83" i="2"/>
  <c r="H83" i="2" s="1"/>
  <c r="E83" i="2"/>
  <c r="F83" i="2"/>
  <c r="E84" i="2" l="1"/>
  <c r="D84" i="2"/>
  <c r="H84" i="2" s="1"/>
  <c r="B85" i="2"/>
  <c r="F84" i="2"/>
  <c r="G84" i="2"/>
  <c r="E85" i="2" l="1"/>
  <c r="D85" i="2"/>
  <c r="H85" i="2" s="1"/>
  <c r="G85" i="2"/>
  <c r="F85" i="2"/>
  <c r="B86" i="2"/>
  <c r="G86" i="2" l="1"/>
  <c r="D86" i="2"/>
  <c r="H86" i="2" s="1"/>
  <c r="E86" i="2"/>
  <c r="F86" i="2"/>
  <c r="B87" i="2"/>
  <c r="B88" i="2" l="1"/>
  <c r="E87" i="2"/>
  <c r="F87" i="2"/>
  <c r="G87" i="2"/>
  <c r="D87" i="2"/>
  <c r="H87" i="2" s="1"/>
  <c r="E88" i="2" l="1"/>
  <c r="B89" i="2"/>
  <c r="D88" i="2"/>
  <c r="H88" i="2" s="1"/>
  <c r="F88" i="2"/>
  <c r="G88" i="2"/>
  <c r="E89" i="2" l="1"/>
  <c r="G89" i="2"/>
  <c r="D89" i="2"/>
  <c r="H89" i="2" s="1"/>
  <c r="F89" i="2"/>
  <c r="B90" i="2"/>
  <c r="G90" i="2" l="1"/>
  <c r="B91" i="2"/>
  <c r="E90" i="2"/>
  <c r="F90" i="2"/>
  <c r="D90" i="2"/>
  <c r="H90" i="2" s="1"/>
  <c r="B92" i="2" l="1"/>
  <c r="D91" i="2"/>
  <c r="H91" i="2" s="1"/>
  <c r="E91" i="2"/>
  <c r="F91" i="2"/>
  <c r="G91" i="2"/>
  <c r="E92" i="2" l="1"/>
  <c r="B93" i="2"/>
  <c r="G92" i="2"/>
  <c r="D92" i="2"/>
  <c r="H92" i="2" s="1"/>
  <c r="F92" i="2"/>
  <c r="E93" i="2" l="1"/>
  <c r="F93" i="2"/>
  <c r="B94" i="2"/>
  <c r="G93" i="2"/>
  <c r="D93" i="2"/>
  <c r="H93" i="2" s="1"/>
  <c r="G94" i="2" l="1"/>
  <c r="B95" i="2"/>
  <c r="E94" i="2"/>
  <c r="F94" i="2"/>
  <c r="D94" i="2"/>
  <c r="H94" i="2" s="1"/>
  <c r="E95" i="2" l="1"/>
  <c r="F95" i="2"/>
  <c r="B96" i="2"/>
  <c r="G95" i="2"/>
  <c r="D95" i="2"/>
  <c r="H95" i="2" s="1"/>
  <c r="G96" i="2" l="1"/>
  <c r="B97" i="2"/>
  <c r="E96" i="2"/>
  <c r="D96" i="2"/>
  <c r="H96" i="2" s="1"/>
  <c r="F96" i="2"/>
  <c r="D97" i="2" l="1"/>
  <c r="H97" i="2" s="1"/>
  <c r="G97" i="2"/>
  <c r="F97" i="2"/>
  <c r="E97" i="2"/>
  <c r="B98" i="2"/>
  <c r="E98" i="2" l="1"/>
  <c r="G98" i="2"/>
  <c r="F98" i="2"/>
  <c r="B99" i="2"/>
  <c r="D98" i="2"/>
  <c r="H98" i="2" s="1"/>
  <c r="E99" i="2" l="1"/>
  <c r="F99" i="2"/>
  <c r="D99" i="2"/>
  <c r="H99" i="2" s="1"/>
  <c r="G99" i="2"/>
  <c r="B100" i="2"/>
  <c r="F100" i="2" l="1"/>
  <c r="G100" i="2"/>
  <c r="D100" i="2"/>
  <c r="H100" i="2" s="1"/>
  <c r="B101" i="2"/>
  <c r="E100" i="2"/>
  <c r="B102" i="2" l="1"/>
  <c r="G101" i="2"/>
  <c r="D101" i="2"/>
  <c r="H101" i="2" s="1"/>
  <c r="E101" i="2"/>
  <c r="F101" i="2"/>
  <c r="E102" i="2" l="1"/>
  <c r="F102" i="2"/>
  <c r="B103" i="2"/>
  <c r="D102" i="2"/>
  <c r="H102" i="2" s="1"/>
  <c r="G102" i="2"/>
  <c r="G103" i="2" l="1"/>
  <c r="D103" i="2"/>
  <c r="H103" i="2" s="1"/>
  <c r="F103" i="2"/>
  <c r="E103" i="2"/>
  <c r="B104" i="2"/>
  <c r="D104" i="2" l="1"/>
  <c r="H104" i="2" s="1"/>
  <c r="F104" i="2"/>
  <c r="B105" i="2"/>
  <c r="G104" i="2"/>
  <c r="E104" i="2"/>
  <c r="F105" i="2" l="1"/>
  <c r="B106" i="2"/>
  <c r="E105" i="2"/>
  <c r="D105" i="2"/>
  <c r="H105" i="2" s="1"/>
  <c r="G105" i="2"/>
  <c r="E106" i="2" l="1"/>
  <c r="F106" i="2"/>
  <c r="G106" i="2"/>
  <c r="D106" i="2"/>
  <c r="H106" i="2" s="1"/>
  <c r="B107" i="2"/>
  <c r="G107" i="2" l="1"/>
  <c r="F107" i="2"/>
  <c r="E107" i="2"/>
  <c r="D107" i="2"/>
  <c r="H107" i="2" s="1"/>
  <c r="B108" i="2"/>
  <c r="D108" i="2" l="1"/>
  <c r="H108" i="2" s="1"/>
  <c r="F108" i="2"/>
  <c r="E108" i="2"/>
  <c r="G108" i="2"/>
  <c r="B109" i="2"/>
  <c r="D109" i="2" l="1"/>
  <c r="H109" i="2" s="1"/>
  <c r="F109" i="2"/>
  <c r="G109" i="2"/>
  <c r="E109" i="2"/>
  <c r="B110" i="2"/>
  <c r="F110" i="2" l="1"/>
  <c r="D110" i="2"/>
  <c r="H110" i="2" s="1"/>
  <c r="E110" i="2"/>
  <c r="B111" i="2"/>
  <c r="G110" i="2"/>
  <c r="F111" i="2" l="1"/>
  <c r="G111" i="2"/>
  <c r="E111" i="2"/>
  <c r="D111" i="2"/>
  <c r="H111" i="2" s="1"/>
  <c r="B112" i="2"/>
  <c r="G112" i="2" l="1"/>
  <c r="F112" i="2"/>
  <c r="B113" i="2"/>
  <c r="E112" i="2"/>
  <c r="D112" i="2"/>
  <c r="H112" i="2" s="1"/>
  <c r="D113" i="2" l="1"/>
  <c r="H113" i="2" s="1"/>
  <c r="E113" i="2"/>
  <c r="G113" i="2"/>
  <c r="B114" i="2"/>
  <c r="F113" i="2"/>
  <c r="E114" i="2" l="1"/>
  <c r="D114" i="2"/>
  <c r="H114" i="2" s="1"/>
  <c r="F114" i="2"/>
  <c r="B115" i="2"/>
  <c r="G114" i="2"/>
  <c r="E115" i="2" l="1"/>
  <c r="F115" i="2"/>
  <c r="D115" i="2"/>
  <c r="H115" i="2" s="1"/>
  <c r="G115" i="2"/>
  <c r="B116" i="2"/>
  <c r="G116" i="2" l="1"/>
  <c r="B117" i="2"/>
  <c r="E116" i="2"/>
  <c r="D116" i="2"/>
  <c r="H116" i="2" s="1"/>
  <c r="F116" i="2"/>
  <c r="B118" i="2" l="1"/>
  <c r="D117" i="2"/>
  <c r="H117" i="2" s="1"/>
  <c r="E117" i="2"/>
  <c r="F117" i="2"/>
  <c r="G117" i="2"/>
  <c r="D118" i="2" l="1"/>
  <c r="H118" i="2" s="1"/>
  <c r="G118" i="2"/>
  <c r="B119" i="2"/>
  <c r="E118" i="2"/>
  <c r="F118" i="2"/>
  <c r="G119" i="2" l="1"/>
  <c r="D119" i="2"/>
  <c r="H119" i="2" s="1"/>
  <c r="E119" i="2"/>
  <c r="F119" i="2"/>
  <c r="B120" i="2"/>
  <c r="F120" i="2" l="1"/>
  <c r="D120" i="2"/>
  <c r="H120" i="2" s="1"/>
  <c r="G120" i="2"/>
  <c r="E120" i="2"/>
  <c r="B121" i="2"/>
  <c r="F121" i="2" l="1"/>
  <c r="E121" i="2"/>
  <c r="B122" i="2"/>
  <c r="D121" i="2"/>
  <c r="H121" i="2" s="1"/>
  <c r="G121" i="2"/>
  <c r="E122" i="2" l="1"/>
  <c r="F122" i="2"/>
  <c r="G122" i="2"/>
  <c r="B123" i="2"/>
  <c r="D122" i="2"/>
  <c r="H122" i="2" s="1"/>
  <c r="G123" i="2" l="1"/>
  <c r="F123" i="2"/>
  <c r="B124" i="2"/>
  <c r="E123" i="2"/>
  <c r="D123" i="2"/>
  <c r="H123" i="2" s="1"/>
  <c r="F124" i="2" l="1"/>
  <c r="D124" i="2"/>
  <c r="H124" i="2" s="1"/>
  <c r="E124" i="2"/>
  <c r="G124" i="2"/>
  <c r="B125" i="2"/>
  <c r="F125" i="2" l="1"/>
  <c r="B126" i="2"/>
  <c r="G125" i="2"/>
  <c r="E125" i="2"/>
  <c r="D125" i="2"/>
  <c r="H125" i="2" s="1"/>
  <c r="F126" i="2" l="1"/>
  <c r="D126" i="2"/>
  <c r="H126" i="2" s="1"/>
  <c r="B127" i="2"/>
  <c r="G126" i="2"/>
  <c r="E126" i="2"/>
  <c r="D127" i="2" l="1"/>
  <c r="H127" i="2" s="1"/>
  <c r="E127" i="2"/>
  <c r="B128" i="2"/>
  <c r="G127" i="2"/>
  <c r="F127" i="2"/>
  <c r="B129" i="2" l="1"/>
  <c r="E128" i="2"/>
  <c r="F128" i="2"/>
  <c r="D128" i="2"/>
  <c r="H128" i="2" s="1"/>
  <c r="G128" i="2"/>
  <c r="D129" i="2" l="1"/>
  <c r="H129" i="2" s="1"/>
  <c r="F129" i="2"/>
  <c r="E129" i="2"/>
  <c r="B130" i="2"/>
  <c r="G129" i="2"/>
  <c r="E130" i="2" l="1"/>
  <c r="F130" i="2"/>
  <c r="B131" i="2"/>
  <c r="D130" i="2"/>
  <c r="H130" i="2" s="1"/>
  <c r="G130" i="2"/>
  <c r="E131" i="2" l="1"/>
  <c r="F131" i="2"/>
  <c r="B132" i="2"/>
  <c r="G131" i="2"/>
  <c r="D131" i="2"/>
  <c r="H131" i="2" s="1"/>
  <c r="G132" i="2" l="1"/>
  <c r="F132" i="2"/>
  <c r="D132" i="2"/>
  <c r="H132" i="2" s="1"/>
  <c r="E132" i="2"/>
  <c r="B133" i="2"/>
  <c r="B134" i="2" l="1"/>
  <c r="D133" i="2"/>
  <c r="H133" i="2" s="1"/>
  <c r="E133" i="2"/>
  <c r="G133" i="2"/>
  <c r="F133" i="2"/>
  <c r="E134" i="2" l="1"/>
  <c r="F134" i="2"/>
  <c r="G134" i="2"/>
  <c r="B135" i="2"/>
  <c r="D134" i="2"/>
  <c r="H134" i="2" s="1"/>
  <c r="G135" i="2" l="1"/>
  <c r="B136" i="2"/>
  <c r="F135" i="2"/>
  <c r="D135" i="2"/>
  <c r="H135" i="2" s="1"/>
  <c r="E135" i="2"/>
  <c r="F136" i="2" l="1"/>
  <c r="G136" i="2"/>
  <c r="E136" i="2"/>
  <c r="D136" i="2"/>
  <c r="H136" i="2" s="1"/>
  <c r="B137" i="2"/>
  <c r="F137" i="2" l="1"/>
  <c r="B138" i="2"/>
  <c r="E137" i="2"/>
  <c r="G137" i="2"/>
  <c r="D137" i="2"/>
  <c r="H137" i="2" s="1"/>
  <c r="D138" i="2" l="1"/>
  <c r="H138" i="2" s="1"/>
  <c r="E138" i="2"/>
  <c r="F138" i="2"/>
  <c r="G138" i="2"/>
  <c r="B139" i="2"/>
  <c r="F139" i="2" l="1"/>
  <c r="G139" i="2"/>
  <c r="B140" i="2"/>
  <c r="E139" i="2"/>
  <c r="D139" i="2"/>
  <c r="H139" i="2" s="1"/>
  <c r="F140" i="2" l="1"/>
  <c r="D140" i="2"/>
  <c r="H140" i="2" s="1"/>
  <c r="B141" i="2"/>
  <c r="G140" i="2"/>
  <c r="E140" i="2"/>
  <c r="F141" i="2" l="1"/>
  <c r="B142" i="2"/>
  <c r="D141" i="2"/>
  <c r="H141" i="2" s="1"/>
  <c r="E141" i="2"/>
  <c r="G141" i="2"/>
  <c r="F142" i="2" l="1"/>
  <c r="D142" i="2"/>
  <c r="H142" i="2" s="1"/>
  <c r="G142" i="2"/>
  <c r="B143" i="2"/>
  <c r="E142" i="2"/>
  <c r="F143" i="2" l="1"/>
  <c r="G143" i="2"/>
  <c r="B144" i="2"/>
  <c r="E143" i="2"/>
  <c r="D143" i="2"/>
  <c r="H143" i="2" s="1"/>
  <c r="G144" i="2" l="1"/>
  <c r="B145" i="2"/>
  <c r="E144" i="2"/>
  <c r="F144" i="2"/>
  <c r="D144" i="2"/>
  <c r="H144" i="2" s="1"/>
  <c r="D145" i="2" l="1"/>
  <c r="H145" i="2" s="1"/>
  <c r="F145" i="2"/>
  <c r="E145" i="2"/>
  <c r="G145" i="2"/>
  <c r="B146" i="2"/>
  <c r="E146" i="2" l="1"/>
  <c r="F146" i="2"/>
  <c r="D146" i="2"/>
  <c r="H146" i="2" s="1"/>
  <c r="B147" i="2"/>
  <c r="G146" i="2"/>
  <c r="F147" i="2" l="1"/>
  <c r="D147" i="2"/>
  <c r="H147" i="2" s="1"/>
  <c r="G147" i="2"/>
  <c r="B148" i="2"/>
  <c r="E147" i="2"/>
  <c r="B149" i="2" l="1"/>
  <c r="G148" i="2"/>
  <c r="D148" i="2"/>
  <c r="H148" i="2" s="1"/>
  <c r="F148" i="2"/>
  <c r="E148" i="2"/>
  <c r="B150" i="2" l="1"/>
  <c r="D149" i="2"/>
  <c r="H149" i="2" s="1"/>
  <c r="E149" i="2"/>
  <c r="F149" i="2"/>
  <c r="G149" i="2"/>
  <c r="F150" i="2" l="1"/>
  <c r="D150" i="2"/>
  <c r="H150" i="2" s="1"/>
  <c r="G150" i="2"/>
  <c r="E150" i="2"/>
  <c r="B151" i="2"/>
  <c r="G151" i="2" l="1"/>
  <c r="D151" i="2"/>
  <c r="H151" i="2" s="1"/>
  <c r="E151" i="2"/>
  <c r="F151" i="2"/>
  <c r="B152" i="2"/>
  <c r="G152" i="2" l="1"/>
  <c r="F152" i="2"/>
  <c r="E152" i="2"/>
  <c r="B153" i="2"/>
  <c r="D152" i="2"/>
  <c r="H152" i="2" s="1"/>
  <c r="F153" i="2" l="1"/>
  <c r="B154" i="2"/>
  <c r="D153" i="2"/>
  <c r="H153" i="2" s="1"/>
  <c r="G153" i="2"/>
  <c r="E153" i="2"/>
  <c r="D154" i="2" l="1"/>
  <c r="H154" i="2" s="1"/>
  <c r="E154" i="2"/>
  <c r="F154" i="2"/>
  <c r="B155" i="2"/>
  <c r="G154" i="2"/>
  <c r="F155" i="2" l="1"/>
  <c r="G155" i="2"/>
  <c r="E155" i="2"/>
  <c r="D155" i="2"/>
  <c r="H155" i="2" s="1"/>
  <c r="B156" i="2"/>
  <c r="D156" i="2" l="1"/>
  <c r="H156" i="2" s="1"/>
  <c r="E156" i="2"/>
  <c r="G156" i="2"/>
  <c r="F156" i="2"/>
  <c r="B157" i="2"/>
  <c r="F157" i="2" l="1"/>
  <c r="E157" i="2"/>
  <c r="G157" i="2"/>
  <c r="B158" i="2"/>
  <c r="D157" i="2"/>
  <c r="H157" i="2" s="1"/>
  <c r="F158" i="2" l="1"/>
  <c r="D158" i="2"/>
  <c r="H158" i="2" s="1"/>
  <c r="B159" i="2"/>
  <c r="E158" i="2"/>
  <c r="G158" i="2"/>
  <c r="F159" i="2" l="1"/>
  <c r="B160" i="2"/>
  <c r="D159" i="2"/>
  <c r="H159" i="2" s="1"/>
  <c r="G159" i="2"/>
  <c r="E159" i="2"/>
  <c r="G160" i="2" l="1"/>
  <c r="E160" i="2"/>
  <c r="D160" i="2"/>
  <c r="H160" i="2" s="1"/>
  <c r="B161" i="2"/>
  <c r="F160" i="2"/>
  <c r="F161" i="2" l="1"/>
  <c r="D161" i="2"/>
  <c r="H161" i="2" s="1"/>
  <c r="B162" i="2"/>
  <c r="E161" i="2"/>
  <c r="G161" i="2"/>
  <c r="E162" i="2" l="1"/>
  <c r="F162" i="2"/>
  <c r="G162" i="2"/>
  <c r="D162" i="2"/>
  <c r="H162" i="2" s="1"/>
  <c r="B163" i="2"/>
  <c r="E163" i="2" l="1"/>
  <c r="F163" i="2"/>
  <c r="B164" i="2"/>
  <c r="G163" i="2"/>
  <c r="D163" i="2"/>
  <c r="H163" i="2" s="1"/>
  <c r="B165" i="2" l="1"/>
  <c r="F164" i="2"/>
  <c r="G164" i="2"/>
  <c r="D164" i="2"/>
  <c r="H164" i="2" s="1"/>
  <c r="E164" i="2"/>
  <c r="B166" i="2" l="1"/>
  <c r="G165" i="2"/>
  <c r="D165" i="2"/>
  <c r="H165" i="2" s="1"/>
  <c r="F165" i="2"/>
  <c r="E165" i="2"/>
  <c r="E166" i="2" l="1"/>
  <c r="F166" i="2"/>
  <c r="B167" i="2"/>
  <c r="D166" i="2"/>
  <c r="H166" i="2" s="1"/>
  <c r="G166" i="2"/>
  <c r="G167" i="2" l="1"/>
  <c r="D167" i="2"/>
  <c r="H167" i="2" s="1"/>
  <c r="F167" i="2"/>
  <c r="E167" i="2"/>
  <c r="B168" i="2"/>
  <c r="F168" i="2" l="1"/>
  <c r="G168" i="2"/>
  <c r="E168" i="2"/>
  <c r="D168" i="2"/>
  <c r="H168" i="2" s="1"/>
  <c r="B169" i="2"/>
  <c r="F169" i="2" l="1"/>
  <c r="B170" i="2"/>
  <c r="D169" i="2"/>
  <c r="H169" i="2" s="1"/>
  <c r="G169" i="2"/>
  <c r="E169" i="2"/>
  <c r="E170" i="2" l="1"/>
  <c r="F170" i="2"/>
  <c r="B171" i="2"/>
  <c r="G170" i="2"/>
  <c r="D170" i="2"/>
  <c r="H170" i="2" s="1"/>
  <c r="G171" i="2" l="1"/>
  <c r="B172" i="2"/>
  <c r="E171" i="2"/>
  <c r="F171" i="2"/>
  <c r="D171" i="2"/>
  <c r="H171" i="2" s="1"/>
  <c r="B173" i="2" l="1"/>
  <c r="D172" i="2"/>
  <c r="H172" i="2" s="1"/>
  <c r="F172" i="2"/>
  <c r="G172" i="2"/>
  <c r="E172" i="2"/>
  <c r="E173" i="2" l="1"/>
  <c r="F173" i="2"/>
  <c r="B174" i="2"/>
  <c r="D173" i="2"/>
  <c r="H173" i="2" s="1"/>
  <c r="G173" i="2"/>
  <c r="E174" i="2" l="1"/>
  <c r="F174" i="2"/>
  <c r="B175" i="2"/>
  <c r="G174" i="2"/>
  <c r="D174" i="2"/>
  <c r="H174" i="2" s="1"/>
  <c r="B176" i="2" l="1"/>
  <c r="F175" i="2"/>
  <c r="G175" i="2"/>
  <c r="E175" i="2"/>
  <c r="D175" i="2"/>
  <c r="H175" i="2" s="1"/>
  <c r="B177" i="2" l="1"/>
  <c r="D176" i="2"/>
  <c r="H176" i="2" s="1"/>
  <c r="G176" i="2"/>
  <c r="F176" i="2"/>
  <c r="E176" i="2"/>
  <c r="E177" i="2" l="1"/>
  <c r="F177" i="2"/>
  <c r="D177" i="2"/>
  <c r="H177" i="2" s="1"/>
  <c r="B178" i="2"/>
  <c r="G177" i="2"/>
  <c r="F178" i="2" l="1"/>
  <c r="G178" i="2"/>
  <c r="E178" i="2"/>
  <c r="D178" i="2"/>
  <c r="H178" i="2" s="1"/>
  <c r="B179" i="2"/>
  <c r="G179" i="2" l="1"/>
  <c r="B180" i="2"/>
  <c r="E179" i="2"/>
  <c r="D179" i="2"/>
  <c r="H179" i="2" s="1"/>
  <c r="F179" i="2"/>
  <c r="B181" i="2" l="1"/>
  <c r="F180" i="2"/>
  <c r="E180" i="2"/>
  <c r="G180" i="2"/>
  <c r="D180" i="2"/>
  <c r="H180" i="2" s="1"/>
  <c r="E181" i="2" l="1"/>
  <c r="F181" i="2"/>
  <c r="G181" i="2"/>
  <c r="B182" i="2"/>
  <c r="D181" i="2"/>
  <c r="H181" i="2" s="1"/>
  <c r="F182" i="2" l="1"/>
  <c r="G182" i="2"/>
  <c r="B183" i="2"/>
  <c r="E182" i="2"/>
  <c r="D182" i="2"/>
  <c r="H182" i="2" s="1"/>
  <c r="G183" i="2" l="1"/>
  <c r="B184" i="2"/>
  <c r="D183" i="2"/>
  <c r="H183" i="2" s="1"/>
  <c r="F183" i="2"/>
  <c r="E183" i="2"/>
  <c r="D184" i="2" l="1"/>
  <c r="H184" i="2" s="1"/>
  <c r="B185" i="2"/>
  <c r="G184" i="2"/>
  <c r="E184" i="2"/>
  <c r="F184" i="2"/>
  <c r="F185" i="2" l="1"/>
  <c r="D185" i="2"/>
  <c r="H185" i="2" s="1"/>
  <c r="E185" i="2"/>
  <c r="G185" i="2"/>
  <c r="B186" i="2"/>
  <c r="F186" i="2" l="1"/>
  <c r="E186" i="2"/>
  <c r="B187" i="2"/>
  <c r="G186" i="2"/>
  <c r="D186" i="2"/>
  <c r="H186" i="2" s="1"/>
  <c r="B188" i="2" l="1"/>
  <c r="F187" i="2"/>
  <c r="E187" i="2"/>
  <c r="D187" i="2"/>
  <c r="H187" i="2" s="1"/>
  <c r="G187" i="2"/>
  <c r="D188" i="2" l="1"/>
  <c r="H188" i="2" s="1"/>
  <c r="B189" i="2"/>
  <c r="G188" i="2"/>
  <c r="E188" i="2"/>
  <c r="F188" i="2"/>
  <c r="E189" i="2" l="1"/>
  <c r="D189" i="2"/>
  <c r="H189" i="2" s="1"/>
  <c r="F189" i="2"/>
  <c r="B190" i="2"/>
  <c r="G189" i="2"/>
  <c r="F190" i="2" l="1"/>
  <c r="B191" i="2"/>
  <c r="G190" i="2"/>
  <c r="E190" i="2"/>
  <c r="D190" i="2"/>
  <c r="H190" i="2" s="1"/>
  <c r="F191" i="2" l="1"/>
  <c r="G191" i="2"/>
  <c r="B192" i="2"/>
  <c r="E191" i="2"/>
  <c r="D191" i="2"/>
  <c r="H191" i="2" s="1"/>
  <c r="B193" i="2" l="1"/>
  <c r="E192" i="2"/>
  <c r="G192" i="2"/>
  <c r="D192" i="2"/>
  <c r="H192" i="2" s="1"/>
  <c r="F192" i="2"/>
  <c r="F193" i="2" l="1"/>
  <c r="G193" i="2"/>
  <c r="D193" i="2"/>
  <c r="H193" i="2" s="1"/>
  <c r="B194" i="2"/>
  <c r="E193" i="2"/>
  <c r="F194" i="2" l="1"/>
  <c r="G194" i="2"/>
  <c r="B195" i="2"/>
  <c r="D194" i="2"/>
  <c r="H194" i="2" s="1"/>
  <c r="E194" i="2"/>
  <c r="F195" i="2" l="1"/>
  <c r="G195" i="2"/>
  <c r="D195" i="2"/>
  <c r="H195" i="2" s="1"/>
  <c r="E195" i="2"/>
  <c r="B196" i="2"/>
  <c r="D196" i="2" l="1"/>
  <c r="H196" i="2" s="1"/>
  <c r="B197" i="2"/>
  <c r="E196" i="2"/>
  <c r="G196" i="2"/>
  <c r="F196" i="2"/>
  <c r="E197" i="2" l="1"/>
  <c r="F197" i="2"/>
  <c r="G197" i="2"/>
  <c r="B198" i="2"/>
  <c r="D197" i="2"/>
  <c r="H197" i="2" s="1"/>
  <c r="G198" i="2" l="1"/>
  <c r="D198" i="2"/>
  <c r="H198" i="2" s="1"/>
  <c r="B199" i="2"/>
  <c r="E198" i="2"/>
  <c r="F198" i="2"/>
  <c r="F199" i="2" l="1"/>
  <c r="G199" i="2"/>
  <c r="D199" i="2"/>
  <c r="H199" i="2" s="1"/>
  <c r="E199" i="2"/>
  <c r="B200" i="2"/>
  <c r="G200" i="2" l="1"/>
  <c r="B201" i="2"/>
  <c r="E200" i="2"/>
  <c r="F200" i="2"/>
  <c r="D200" i="2"/>
  <c r="H200" i="2" s="1"/>
  <c r="E201" i="2" l="1"/>
  <c r="F201" i="2"/>
  <c r="D201" i="2"/>
  <c r="H201" i="2" s="1"/>
  <c r="G201" i="2"/>
  <c r="B202" i="2"/>
  <c r="E202" i="2" l="1"/>
  <c r="F202" i="2"/>
  <c r="B203" i="2"/>
  <c r="G202" i="2"/>
  <c r="D202" i="2"/>
  <c r="H202" i="2" s="1"/>
  <c r="D203" i="2" l="1"/>
  <c r="H203" i="2" s="1"/>
  <c r="B204" i="2"/>
  <c r="E203" i="2"/>
  <c r="F203" i="2"/>
  <c r="G203" i="2"/>
  <c r="D204" i="2" l="1"/>
  <c r="H204" i="2" s="1"/>
  <c r="F204" i="2"/>
  <c r="E204" i="2"/>
  <c r="B205" i="2"/>
  <c r="G204" i="2"/>
  <c r="F205" i="2" l="1"/>
  <c r="B206" i="2"/>
  <c r="G205" i="2"/>
  <c r="E205" i="2"/>
  <c r="D205" i="2"/>
  <c r="H205" i="2" s="1"/>
  <c r="G206" i="2" l="1"/>
  <c r="D206" i="2"/>
  <c r="H206" i="2" s="1"/>
  <c r="B207" i="2"/>
  <c r="E206" i="2"/>
  <c r="F206" i="2"/>
  <c r="D207" i="2" l="1"/>
  <c r="H207" i="2" s="1"/>
  <c r="E207" i="2"/>
  <c r="B208" i="2"/>
  <c r="F207" i="2"/>
  <c r="G207" i="2"/>
  <c r="G208" i="2" l="1"/>
  <c r="B209" i="2"/>
  <c r="E208" i="2"/>
  <c r="F208" i="2"/>
  <c r="D208" i="2"/>
  <c r="H208" i="2" s="1"/>
  <c r="B210" i="2" l="1"/>
  <c r="D209" i="2"/>
  <c r="H209" i="2" s="1"/>
  <c r="G209" i="2"/>
  <c r="E209" i="2"/>
  <c r="F209" i="2"/>
  <c r="F210" i="2" l="1"/>
  <c r="G210" i="2"/>
  <c r="B211" i="2"/>
  <c r="D210" i="2"/>
  <c r="H210" i="2" s="1"/>
  <c r="E210" i="2"/>
  <c r="G211" i="2" l="1"/>
  <c r="F211" i="2"/>
  <c r="D211" i="2"/>
  <c r="H211" i="2" s="1"/>
  <c r="E211" i="2"/>
  <c r="B212" i="2"/>
  <c r="G212" i="2" l="1"/>
  <c r="B213" i="2"/>
  <c r="D212" i="2"/>
  <c r="H212" i="2" s="1"/>
  <c r="F212" i="2"/>
  <c r="E212" i="2"/>
  <c r="B214" i="2" l="1"/>
  <c r="F213" i="2"/>
  <c r="E213" i="2"/>
  <c r="G213" i="2"/>
  <c r="D213" i="2"/>
  <c r="H213" i="2" s="1"/>
  <c r="G214" i="2" l="1"/>
  <c r="D214" i="2"/>
  <c r="H214" i="2" s="1"/>
  <c r="F214" i="2"/>
  <c r="B215" i="2"/>
  <c r="E214" i="2"/>
  <c r="F215" i="2" l="1"/>
  <c r="G215" i="2"/>
  <c r="D215" i="2"/>
  <c r="H215" i="2" s="1"/>
  <c r="E215" i="2"/>
  <c r="B216" i="2"/>
  <c r="G216" i="2" l="1"/>
  <c r="B217" i="2"/>
  <c r="E216" i="2"/>
  <c r="D216" i="2"/>
  <c r="H216" i="2" s="1"/>
  <c r="F216" i="2"/>
  <c r="E217" i="2" l="1"/>
  <c r="B218" i="2"/>
  <c r="F217" i="2"/>
  <c r="D217" i="2"/>
  <c r="H217" i="2" s="1"/>
  <c r="G217" i="2"/>
  <c r="D218" i="2" l="1"/>
  <c r="H218" i="2" s="1"/>
  <c r="E218" i="2"/>
  <c r="F218" i="2"/>
  <c r="B219" i="2"/>
  <c r="G218" i="2"/>
  <c r="F219" i="2" l="1"/>
  <c r="G219" i="2"/>
  <c r="E219" i="2"/>
  <c r="D219" i="2"/>
  <c r="H219" i="2" s="1"/>
  <c r="B220" i="2"/>
  <c r="B221" i="2" l="1"/>
  <c r="G220" i="2"/>
  <c r="E220" i="2"/>
  <c r="D220" i="2"/>
  <c r="H220" i="2" s="1"/>
  <c r="F220" i="2"/>
  <c r="E221" i="2" l="1"/>
  <c r="B222" i="2"/>
  <c r="G221" i="2"/>
  <c r="F221" i="2"/>
  <c r="D221" i="2"/>
  <c r="H221" i="2" s="1"/>
  <c r="F222" i="2" l="1"/>
  <c r="D222" i="2"/>
  <c r="H222" i="2" s="1"/>
  <c r="G222" i="2"/>
  <c r="E222" i="2"/>
  <c r="B223" i="2"/>
  <c r="B224" i="2" l="1"/>
  <c r="G223" i="2"/>
  <c r="D223" i="2"/>
  <c r="H223" i="2" s="1"/>
  <c r="F223" i="2"/>
  <c r="E223" i="2"/>
  <c r="B225" i="2" l="1"/>
  <c r="G224" i="2"/>
  <c r="D224" i="2"/>
  <c r="H224" i="2" s="1"/>
  <c r="E224" i="2"/>
  <c r="F224" i="2"/>
  <c r="E225" i="2" l="1"/>
  <c r="B226" i="2"/>
  <c r="D225" i="2"/>
  <c r="H225" i="2" s="1"/>
  <c r="F225" i="2"/>
  <c r="G225" i="2"/>
  <c r="E226" i="2" l="1"/>
  <c r="F226" i="2"/>
  <c r="G226" i="2"/>
  <c r="B227" i="2"/>
  <c r="D226" i="2"/>
  <c r="H226" i="2" s="1"/>
  <c r="G227" i="2" l="1"/>
  <c r="B228" i="2"/>
  <c r="D227" i="2"/>
  <c r="H227" i="2" s="1"/>
  <c r="E227" i="2"/>
  <c r="F227" i="2"/>
  <c r="G228" i="2" l="1"/>
  <c r="B229" i="2"/>
  <c r="F228" i="2"/>
  <c r="D228" i="2"/>
  <c r="H228" i="2" s="1"/>
  <c r="E228" i="2"/>
  <c r="E229" i="2" l="1"/>
  <c r="B230" i="2"/>
  <c r="F229" i="2"/>
  <c r="D229" i="2"/>
  <c r="H229" i="2" s="1"/>
  <c r="G229" i="2"/>
  <c r="D230" i="2" l="1"/>
  <c r="H230" i="2" s="1"/>
  <c r="E230" i="2"/>
  <c r="F230" i="2"/>
  <c r="B231" i="2"/>
  <c r="G230" i="2"/>
  <c r="E231" i="2" l="1"/>
  <c r="B232" i="2"/>
  <c r="F231" i="2"/>
  <c r="D231" i="2"/>
  <c r="H231" i="2" s="1"/>
  <c r="G231" i="2"/>
  <c r="G232" i="2" l="1"/>
  <c r="B233" i="2"/>
  <c r="E232" i="2"/>
  <c r="D232" i="2"/>
  <c r="H232" i="2" s="1"/>
  <c r="F232" i="2"/>
  <c r="B234" i="2" l="1"/>
  <c r="D233" i="2"/>
  <c r="H233" i="2" s="1"/>
  <c r="G233" i="2"/>
  <c r="F233" i="2"/>
  <c r="E233" i="2"/>
  <c r="F234" i="2" l="1"/>
  <c r="G234" i="2"/>
  <c r="B235" i="2"/>
  <c r="E234" i="2"/>
  <c r="D234" i="2"/>
  <c r="H234" i="2" s="1"/>
  <c r="E235" i="2" l="1"/>
  <c r="F235" i="2"/>
  <c r="D235" i="2"/>
  <c r="H235" i="2" s="1"/>
  <c r="B236" i="2"/>
  <c r="G235" i="2"/>
  <c r="G236" i="2" l="1"/>
  <c r="B237" i="2"/>
  <c r="E236" i="2"/>
  <c r="D236" i="2"/>
  <c r="H236" i="2" s="1"/>
  <c r="F236" i="2"/>
  <c r="D237" i="2" l="1"/>
  <c r="H237" i="2" s="1"/>
  <c r="E237" i="2"/>
  <c r="G237" i="2"/>
  <c r="B238" i="2"/>
  <c r="F237" i="2"/>
  <c r="F238" i="2" l="1"/>
  <c r="G238" i="2"/>
  <c r="E238" i="2"/>
  <c r="B239" i="2"/>
  <c r="D238" i="2"/>
  <c r="H238" i="2" s="1"/>
  <c r="G239" i="2" l="1"/>
  <c r="E239" i="2"/>
  <c r="D239" i="2"/>
  <c r="H239" i="2" s="1"/>
  <c r="B240" i="2"/>
  <c r="F239" i="2"/>
  <c r="G240" i="2" l="1"/>
  <c r="B241" i="2"/>
  <c r="D240" i="2"/>
  <c r="H240" i="2" s="1"/>
  <c r="E240" i="2"/>
  <c r="F240" i="2"/>
  <c r="E241" i="2" l="1"/>
  <c r="B242" i="2"/>
  <c r="D241" i="2"/>
  <c r="H241" i="2" s="1"/>
  <c r="G241" i="2"/>
  <c r="F241" i="2"/>
  <c r="F242" i="2" l="1"/>
  <c r="G242" i="2"/>
  <c r="E242" i="2"/>
  <c r="D242" i="2"/>
  <c r="H242" i="2" s="1"/>
  <c r="B243" i="2"/>
  <c r="F243" i="2" l="1"/>
  <c r="G243" i="2"/>
  <c r="D243" i="2"/>
  <c r="H243" i="2" s="1"/>
  <c r="E243" i="2"/>
  <c r="B244" i="2"/>
  <c r="G244" i="2" l="1"/>
  <c r="B245" i="2"/>
  <c r="D244" i="2"/>
  <c r="H244" i="2" s="1"/>
  <c r="E244" i="2"/>
  <c r="F244" i="2"/>
  <c r="D245" i="2" l="1"/>
  <c r="H245" i="2" s="1"/>
  <c r="B246" i="2"/>
  <c r="F245" i="2"/>
  <c r="G245" i="2"/>
  <c r="E245" i="2"/>
  <c r="E246" i="2" l="1"/>
  <c r="F246" i="2"/>
  <c r="G246" i="2"/>
  <c r="B247" i="2"/>
  <c r="D246" i="2"/>
  <c r="H246" i="2" s="1"/>
  <c r="E247" i="2" l="1"/>
  <c r="F247" i="2"/>
  <c r="G247" i="2"/>
  <c r="B248" i="2"/>
  <c r="D247" i="2"/>
  <c r="H247" i="2" s="1"/>
  <c r="G248" i="2" l="1"/>
  <c r="B249" i="2"/>
  <c r="E248" i="2"/>
  <c r="F248" i="2"/>
  <c r="D248" i="2"/>
  <c r="H248" i="2" s="1"/>
  <c r="D249" i="2" l="1"/>
  <c r="H249" i="2" s="1"/>
  <c r="B250" i="2"/>
  <c r="G249" i="2"/>
  <c r="E249" i="2"/>
  <c r="F249" i="2"/>
  <c r="F250" i="2" l="1"/>
  <c r="D250" i="2"/>
  <c r="H250" i="2" s="1"/>
  <c r="G250" i="2"/>
  <c r="B251" i="2"/>
  <c r="E250" i="2"/>
  <c r="G251" i="2" l="1"/>
  <c r="E251" i="2"/>
  <c r="D251" i="2"/>
  <c r="H251" i="2" s="1"/>
  <c r="B252" i="2"/>
  <c r="F251" i="2"/>
  <c r="B253" i="2" l="1"/>
  <c r="F252" i="2"/>
  <c r="E252" i="2"/>
  <c r="G252" i="2"/>
  <c r="D252" i="2"/>
  <c r="H252" i="2" s="1"/>
  <c r="D253" i="2" l="1"/>
  <c r="H253" i="2" s="1"/>
  <c r="E253" i="2"/>
  <c r="B254" i="2"/>
  <c r="F253" i="2"/>
  <c r="G253" i="2"/>
  <c r="E254" i="2" l="1"/>
  <c r="D254" i="2"/>
  <c r="H254" i="2" s="1"/>
  <c r="B255" i="2"/>
  <c r="G254" i="2"/>
  <c r="F254" i="2"/>
  <c r="F255" i="2" l="1"/>
  <c r="G255" i="2"/>
  <c r="E255" i="2"/>
  <c r="D255" i="2"/>
  <c r="H255" i="2" s="1"/>
  <c r="B256" i="2"/>
  <c r="F256" i="2" l="1"/>
  <c r="G256" i="2"/>
  <c r="D256" i="2"/>
  <c r="H256" i="2" s="1"/>
  <c r="E256" i="2"/>
  <c r="B257" i="2"/>
  <c r="D257" i="2" l="1"/>
  <c r="H257" i="2" s="1"/>
  <c r="B258" i="2"/>
  <c r="F257" i="2"/>
  <c r="G257" i="2"/>
  <c r="E257" i="2"/>
  <c r="E258" i="2" l="1"/>
  <c r="F258" i="2"/>
  <c r="B259" i="2"/>
  <c r="G258" i="2"/>
  <c r="D258" i="2"/>
  <c r="H258" i="2" s="1"/>
  <c r="F259" i="2" l="1"/>
  <c r="G259" i="2"/>
  <c r="D259" i="2"/>
  <c r="H259" i="2" s="1"/>
  <c r="E259" i="2"/>
  <c r="B260" i="2"/>
  <c r="F260" i="2" l="1"/>
  <c r="E260" i="2"/>
  <c r="G260" i="2"/>
  <c r="B261" i="2"/>
  <c r="D260" i="2"/>
  <c r="H260" i="2" s="1"/>
  <c r="D261" i="2" l="1"/>
  <c r="H261" i="2" s="1"/>
  <c r="B262" i="2"/>
  <c r="E261" i="2"/>
  <c r="F261" i="2"/>
  <c r="G261" i="2"/>
  <c r="E262" i="2" l="1"/>
  <c r="F262" i="2"/>
  <c r="G262" i="2"/>
  <c r="B263" i="2"/>
  <c r="D262" i="2"/>
  <c r="H262" i="2" s="1"/>
  <c r="G263" i="2" l="1"/>
  <c r="D263" i="2"/>
  <c r="H263" i="2" s="1"/>
  <c r="B264" i="2"/>
  <c r="E263" i="2"/>
  <c r="F263" i="2"/>
  <c r="F264" i="2" l="1"/>
  <c r="G264" i="2"/>
  <c r="B265" i="2"/>
  <c r="D264" i="2"/>
  <c r="H264" i="2" s="1"/>
  <c r="E264" i="2"/>
  <c r="D265" i="2" l="1"/>
  <c r="H265" i="2" s="1"/>
  <c r="B266" i="2"/>
  <c r="F265" i="2"/>
  <c r="G265" i="2"/>
  <c r="E265" i="2"/>
  <c r="E266" i="2" l="1"/>
  <c r="F266" i="2"/>
  <c r="D266" i="2"/>
  <c r="H266" i="2" s="1"/>
  <c r="G266" i="2"/>
  <c r="B267" i="2"/>
  <c r="D267" i="2" l="1"/>
  <c r="H267" i="2" s="1"/>
  <c r="E267" i="2"/>
  <c r="B268" i="2"/>
  <c r="F267" i="2"/>
  <c r="G267" i="2"/>
  <c r="B269" i="2" l="1"/>
  <c r="F268" i="2"/>
  <c r="E268" i="2"/>
  <c r="D268" i="2"/>
  <c r="H268" i="2" s="1"/>
  <c r="G268" i="2"/>
  <c r="B270" i="2" l="1"/>
  <c r="D269" i="2"/>
  <c r="H269" i="2" s="1"/>
  <c r="F269" i="2"/>
  <c r="G269" i="2"/>
  <c r="E269" i="2"/>
  <c r="E270" i="2" l="1"/>
  <c r="F270" i="2"/>
  <c r="G270" i="2"/>
  <c r="B271" i="2"/>
  <c r="D270" i="2"/>
  <c r="H270" i="2" s="1"/>
  <c r="E271" i="2" l="1"/>
  <c r="D271" i="2"/>
  <c r="H271" i="2" s="1"/>
  <c r="G271" i="2"/>
  <c r="F271" i="2"/>
  <c r="B272" i="2"/>
  <c r="G272" i="2" l="1"/>
  <c r="B273" i="2"/>
  <c r="E272" i="2"/>
  <c r="D272" i="2"/>
  <c r="H272" i="2" s="1"/>
  <c r="F272" i="2"/>
  <c r="B274" i="2" l="1"/>
  <c r="D273" i="2"/>
  <c r="H273" i="2" s="1"/>
  <c r="G273" i="2"/>
  <c r="E273" i="2"/>
  <c r="F273" i="2"/>
  <c r="E274" i="2" l="1"/>
  <c r="F274" i="2"/>
  <c r="G274" i="2"/>
  <c r="B275" i="2"/>
  <c r="D274" i="2"/>
  <c r="H274" i="2" s="1"/>
  <c r="G275" i="2" l="1"/>
  <c r="D275" i="2"/>
  <c r="H275" i="2" s="1"/>
  <c r="E275" i="2"/>
  <c r="B276" i="2"/>
  <c r="F275" i="2"/>
  <c r="G276" i="2" l="1"/>
  <c r="D276" i="2"/>
  <c r="H276" i="2" s="1"/>
  <c r="F276" i="2"/>
  <c r="B277" i="2"/>
  <c r="E276" i="2"/>
  <c r="D277" i="2" l="1"/>
  <c r="H277" i="2" s="1"/>
  <c r="B278" i="2"/>
  <c r="E277" i="2"/>
  <c r="F277" i="2"/>
  <c r="G277" i="2"/>
  <c r="E278" i="2" l="1"/>
  <c r="F278" i="2"/>
  <c r="G278" i="2"/>
  <c r="B279" i="2"/>
  <c r="D278" i="2"/>
  <c r="H278" i="2" s="1"/>
  <c r="F279" i="2" l="1"/>
  <c r="B280" i="2"/>
  <c r="G279" i="2"/>
  <c r="D279" i="2"/>
  <c r="H279" i="2" s="1"/>
  <c r="E279" i="2"/>
  <c r="G280" i="2" l="1"/>
  <c r="B281" i="2"/>
  <c r="F280" i="2"/>
  <c r="D280" i="2"/>
  <c r="H280" i="2" s="1"/>
  <c r="E280" i="2"/>
  <c r="B282" i="2" l="1"/>
  <c r="D281" i="2"/>
  <c r="H281" i="2" s="1"/>
  <c r="F281" i="2"/>
  <c r="E281" i="2"/>
  <c r="G281" i="2"/>
  <c r="F282" i="2" l="1"/>
  <c r="D282" i="2"/>
  <c r="H282" i="2" s="1"/>
  <c r="E282" i="2"/>
  <c r="G282" i="2"/>
  <c r="B283" i="2"/>
  <c r="F283" i="2" l="1"/>
  <c r="G283" i="2"/>
  <c r="B284" i="2"/>
  <c r="E283" i="2"/>
  <c r="D283" i="2"/>
  <c r="H283" i="2" s="1"/>
  <c r="B285" i="2" l="1"/>
  <c r="F284" i="2"/>
  <c r="E284" i="2"/>
  <c r="D284" i="2"/>
  <c r="H284" i="2" s="1"/>
  <c r="G284" i="2"/>
  <c r="B286" i="2" l="1"/>
  <c r="D285" i="2"/>
  <c r="H285" i="2" s="1"/>
  <c r="E285" i="2"/>
  <c r="F285" i="2"/>
  <c r="G285" i="2"/>
  <c r="D286" i="2" l="1"/>
  <c r="H286" i="2" s="1"/>
  <c r="E286" i="2"/>
  <c r="G286" i="2"/>
  <c r="B287" i="2"/>
  <c r="F286" i="2"/>
  <c r="F287" i="2" l="1"/>
  <c r="G287" i="2"/>
  <c r="D287" i="2"/>
  <c r="H287" i="2" s="1"/>
  <c r="B288" i="2"/>
  <c r="E287" i="2"/>
  <c r="G288" i="2" l="1"/>
  <c r="F288" i="2"/>
  <c r="E288" i="2"/>
  <c r="D288" i="2"/>
  <c r="H288" i="2" s="1"/>
  <c r="B289" i="2"/>
  <c r="D289" i="2" l="1"/>
  <c r="H289" i="2" s="1"/>
  <c r="B290" i="2"/>
  <c r="E289" i="2"/>
  <c r="G289" i="2"/>
  <c r="F289" i="2"/>
  <c r="E290" i="2" l="1"/>
  <c r="F290" i="2"/>
  <c r="B291" i="2"/>
  <c r="G290" i="2"/>
  <c r="D290" i="2"/>
  <c r="H290" i="2" s="1"/>
  <c r="F291" i="2" l="1"/>
  <c r="G291" i="2"/>
  <c r="D291" i="2"/>
  <c r="H291" i="2" s="1"/>
  <c r="B292" i="2"/>
  <c r="E291" i="2"/>
  <c r="F292" i="2" l="1"/>
  <c r="G292" i="2"/>
  <c r="E292" i="2"/>
  <c r="B293" i="2"/>
  <c r="D292" i="2"/>
  <c r="H292" i="2" s="1"/>
  <c r="D293" i="2" l="1"/>
  <c r="H293" i="2" s="1"/>
  <c r="F293" i="2"/>
  <c r="G293" i="2"/>
  <c r="B294" i="2"/>
  <c r="E293" i="2"/>
  <c r="E294" i="2" l="1"/>
  <c r="F294" i="2"/>
  <c r="G294" i="2"/>
  <c r="B295" i="2"/>
  <c r="D294" i="2"/>
  <c r="H294" i="2" s="1"/>
  <c r="G295" i="2" l="1"/>
  <c r="D295" i="2"/>
  <c r="H295" i="2" s="1"/>
  <c r="E295" i="2"/>
  <c r="B296" i="2"/>
  <c r="F295" i="2"/>
  <c r="G296" i="2" l="1"/>
  <c r="B297" i="2"/>
  <c r="E296" i="2"/>
  <c r="F296" i="2"/>
  <c r="D296" i="2"/>
  <c r="H296" i="2" s="1"/>
  <c r="D297" i="2" l="1"/>
  <c r="H297" i="2" s="1"/>
  <c r="B298" i="2"/>
  <c r="E297" i="2"/>
  <c r="F297" i="2"/>
  <c r="G297" i="2"/>
  <c r="F298" i="2" l="1"/>
  <c r="E298" i="2"/>
  <c r="G298" i="2"/>
  <c r="D298" i="2"/>
  <c r="H298" i="2" s="1"/>
  <c r="B299" i="2"/>
  <c r="D299" i="2" l="1"/>
  <c r="H299" i="2" s="1"/>
  <c r="E299" i="2"/>
  <c r="B300" i="2"/>
  <c r="G299" i="2"/>
  <c r="F299" i="2"/>
  <c r="G300" i="2" l="1"/>
  <c r="B301" i="2"/>
  <c r="F300" i="2"/>
  <c r="D300" i="2"/>
  <c r="H300" i="2" s="1"/>
  <c r="E300" i="2"/>
  <c r="B302" i="2" l="1"/>
  <c r="D301" i="2"/>
  <c r="H301" i="2" s="1"/>
  <c r="E301" i="2"/>
  <c r="G301" i="2"/>
  <c r="F301" i="2"/>
  <c r="F302" i="2" l="1"/>
  <c r="E302" i="2"/>
  <c r="B303" i="2"/>
  <c r="G302" i="2"/>
  <c r="D302" i="2"/>
  <c r="H302" i="2" s="1"/>
  <c r="E303" i="2" l="1"/>
  <c r="F303" i="2"/>
  <c r="B304" i="2"/>
  <c r="G303" i="2"/>
  <c r="D303" i="2"/>
  <c r="H303" i="2" s="1"/>
  <c r="G304" i="2" l="1"/>
  <c r="B305" i="2"/>
  <c r="E304" i="2"/>
  <c r="D304" i="2"/>
  <c r="H304" i="2" s="1"/>
  <c r="F304" i="2"/>
  <c r="B306" i="2" l="1"/>
  <c r="F305" i="2"/>
  <c r="D305" i="2"/>
  <c r="H305" i="2" s="1"/>
  <c r="E305" i="2"/>
  <c r="G305" i="2"/>
  <c r="E306" i="2" l="1"/>
  <c r="F306" i="2"/>
  <c r="B307" i="2"/>
  <c r="G306" i="2"/>
  <c r="D306" i="2"/>
  <c r="H306" i="2" s="1"/>
  <c r="F307" i="2" l="1"/>
  <c r="G307" i="2"/>
  <c r="B308" i="2"/>
  <c r="E307" i="2"/>
  <c r="D307" i="2"/>
  <c r="H307" i="2" s="1"/>
  <c r="G308" i="2" l="1"/>
  <c r="B309" i="2"/>
  <c r="D308" i="2"/>
  <c r="H308" i="2" s="1"/>
  <c r="F308" i="2"/>
  <c r="E308" i="2"/>
  <c r="D309" i="2" l="1"/>
  <c r="H309" i="2" s="1"/>
  <c r="B310" i="2"/>
  <c r="E309" i="2"/>
  <c r="F309" i="2"/>
  <c r="G309" i="2"/>
  <c r="E310" i="2" l="1"/>
  <c r="F310" i="2"/>
  <c r="G310" i="2"/>
  <c r="D310" i="2"/>
  <c r="H310" i="2" s="1"/>
  <c r="B311" i="2"/>
  <c r="F311" i="2" l="1"/>
  <c r="G311" i="2"/>
  <c r="B312" i="2"/>
  <c r="D311" i="2"/>
  <c r="H311" i="2" s="1"/>
  <c r="E311" i="2"/>
  <c r="G312" i="2" l="1"/>
  <c r="B313" i="2"/>
  <c r="E312" i="2"/>
  <c r="D312" i="2"/>
  <c r="H312" i="2" s="1"/>
  <c r="F312" i="2"/>
  <c r="D313" i="2" l="1"/>
  <c r="H313" i="2" s="1"/>
  <c r="B314" i="2"/>
  <c r="F313" i="2"/>
  <c r="E313" i="2"/>
  <c r="G313" i="2"/>
  <c r="F314" i="2" l="1"/>
  <c r="D314" i="2"/>
  <c r="H314" i="2" s="1"/>
  <c r="G314" i="2"/>
  <c r="E314" i="2"/>
  <c r="B315" i="2"/>
  <c r="F315" i="2" l="1"/>
  <c r="G315" i="2"/>
  <c r="D315" i="2"/>
  <c r="H315" i="2" s="1"/>
  <c r="B316" i="2"/>
  <c r="E315" i="2"/>
  <c r="B317" i="2" l="1"/>
  <c r="F316" i="2"/>
  <c r="E316" i="2"/>
  <c r="G316" i="2"/>
  <c r="D316" i="2"/>
  <c r="H316" i="2" s="1"/>
  <c r="D317" i="2" l="1"/>
  <c r="H317" i="2" s="1"/>
  <c r="B318" i="2"/>
  <c r="G317" i="2"/>
  <c r="E317" i="2"/>
  <c r="F317" i="2"/>
  <c r="D318" i="2" l="1"/>
  <c r="H318" i="2" s="1"/>
  <c r="E318" i="2"/>
  <c r="G318" i="2"/>
  <c r="F318" i="2"/>
  <c r="B319" i="2"/>
  <c r="G319" i="2" l="1"/>
  <c r="F319" i="2"/>
  <c r="E319" i="2"/>
  <c r="B320" i="2"/>
  <c r="D319" i="2"/>
  <c r="H319" i="2" s="1"/>
  <c r="F320" i="2" l="1"/>
  <c r="G320" i="2"/>
  <c r="D320" i="2"/>
  <c r="H320" i="2" s="1"/>
  <c r="B321" i="2"/>
  <c r="E320" i="2"/>
  <c r="D321" i="2" l="1"/>
  <c r="H321" i="2" s="1"/>
  <c r="B322" i="2"/>
  <c r="E321" i="2"/>
  <c r="G321" i="2"/>
  <c r="F321" i="2"/>
  <c r="E322" i="2" l="1"/>
  <c r="D322" i="2"/>
  <c r="H322" i="2" s="1"/>
  <c r="B323" i="2"/>
  <c r="G322" i="2"/>
  <c r="F322" i="2"/>
  <c r="F323" i="2" l="1"/>
  <c r="G323" i="2"/>
  <c r="B324" i="2"/>
  <c r="E323" i="2"/>
  <c r="D323" i="2"/>
  <c r="H323" i="2" s="1"/>
  <c r="F324" i="2" l="1"/>
  <c r="G324" i="2"/>
  <c r="D324" i="2"/>
  <c r="H324" i="2" s="1"/>
  <c r="E324" i="2"/>
  <c r="B325" i="2"/>
  <c r="D325" i="2" l="1"/>
  <c r="H325" i="2" s="1"/>
  <c r="B326" i="2"/>
  <c r="E325" i="2"/>
  <c r="G325" i="2"/>
  <c r="F325" i="2"/>
  <c r="F326" i="2" l="1"/>
  <c r="D326" i="2"/>
  <c r="H326" i="2" s="1"/>
  <c r="G326" i="2"/>
  <c r="E326" i="2"/>
  <c r="B327" i="2"/>
  <c r="G327" i="2" l="1"/>
  <c r="D327" i="2"/>
  <c r="H327" i="2" s="1"/>
  <c r="B328" i="2"/>
  <c r="E327" i="2"/>
  <c r="F327" i="2"/>
  <c r="G328" i="2" l="1"/>
  <c r="B329" i="2"/>
  <c r="E328" i="2"/>
  <c r="D328" i="2"/>
  <c r="H328" i="2" s="1"/>
  <c r="F328" i="2"/>
  <c r="D329" i="2" l="1"/>
  <c r="H329" i="2" s="1"/>
  <c r="B330" i="2"/>
  <c r="E329" i="2"/>
  <c r="G329" i="2"/>
  <c r="F329" i="2"/>
  <c r="E330" i="2" l="1"/>
  <c r="F330" i="2"/>
  <c r="G330" i="2"/>
  <c r="B331" i="2"/>
  <c r="D330" i="2"/>
  <c r="H330" i="2" s="1"/>
  <c r="D331" i="2" l="1"/>
  <c r="H331" i="2" s="1"/>
  <c r="E331" i="2"/>
  <c r="F331" i="2"/>
  <c r="B332" i="2"/>
  <c r="G331" i="2"/>
  <c r="F332" i="2" l="1"/>
  <c r="G332" i="2"/>
  <c r="B333" i="2"/>
  <c r="D332" i="2"/>
  <c r="H332" i="2" s="1"/>
  <c r="E332" i="2"/>
  <c r="B334" i="2" l="1"/>
  <c r="D333" i="2"/>
  <c r="H333" i="2" s="1"/>
  <c r="E333" i="2"/>
  <c r="F333" i="2"/>
  <c r="G333" i="2"/>
  <c r="E334" i="2" l="1"/>
  <c r="F334" i="2"/>
  <c r="G334" i="2"/>
  <c r="B335" i="2"/>
  <c r="D334" i="2"/>
  <c r="H334" i="2" s="1"/>
  <c r="E335" i="2" l="1"/>
  <c r="F335" i="2"/>
  <c r="D335" i="2"/>
  <c r="H335" i="2" s="1"/>
  <c r="G335" i="2"/>
  <c r="B336" i="2"/>
  <c r="B337" i="2" l="1"/>
  <c r="G336" i="2"/>
  <c r="E336" i="2"/>
  <c r="D336" i="2"/>
  <c r="H336" i="2" s="1"/>
  <c r="F336" i="2"/>
  <c r="B338" i="2" l="1"/>
  <c r="D337" i="2"/>
  <c r="H337" i="2" s="1"/>
  <c r="E337" i="2"/>
  <c r="F337" i="2"/>
  <c r="G337" i="2"/>
  <c r="E338" i="2" l="1"/>
  <c r="F338" i="2"/>
  <c r="G338" i="2"/>
  <c r="D338" i="2"/>
  <c r="H338" i="2" s="1"/>
  <c r="B339" i="2"/>
  <c r="F339" i="2" l="1"/>
  <c r="E339" i="2"/>
  <c r="G339" i="2"/>
  <c r="D339" i="2"/>
  <c r="H339" i="2" s="1"/>
  <c r="B340" i="2"/>
  <c r="G340" i="2" l="1"/>
  <c r="B341" i="2"/>
  <c r="E340" i="2"/>
  <c r="D340" i="2"/>
  <c r="H340" i="2" s="1"/>
  <c r="F340" i="2"/>
  <c r="D341" i="2" l="1"/>
  <c r="H341" i="2" s="1"/>
  <c r="B342" i="2"/>
  <c r="G341" i="2"/>
  <c r="F341" i="2"/>
  <c r="E341" i="2"/>
  <c r="E342" i="2" l="1"/>
  <c r="F342" i="2"/>
  <c r="G342" i="2"/>
  <c r="B343" i="2"/>
  <c r="D342" i="2"/>
  <c r="H342" i="2" s="1"/>
  <c r="D343" i="2" l="1"/>
  <c r="H343" i="2" s="1"/>
  <c r="E343" i="2"/>
  <c r="F343" i="2"/>
  <c r="G343" i="2"/>
  <c r="B344" i="2"/>
  <c r="G344" i="2" l="1"/>
  <c r="B345" i="2"/>
  <c r="F344" i="2"/>
  <c r="D344" i="2"/>
  <c r="H344" i="2" s="1"/>
  <c r="E344" i="2"/>
  <c r="D345" i="2" l="1"/>
  <c r="H345" i="2" s="1"/>
  <c r="B346" i="2"/>
  <c r="E345" i="2"/>
  <c r="G345" i="2"/>
  <c r="F345" i="2"/>
  <c r="F346" i="2" l="1"/>
  <c r="D346" i="2"/>
  <c r="H346" i="2" s="1"/>
  <c r="G346" i="2"/>
  <c r="E346" i="2"/>
  <c r="B347" i="2"/>
  <c r="F347" i="2" l="1"/>
  <c r="G347" i="2"/>
  <c r="B348" i="2"/>
  <c r="E347" i="2"/>
  <c r="D347" i="2"/>
  <c r="H347" i="2" s="1"/>
  <c r="B349" i="2" l="1"/>
  <c r="F348" i="2"/>
  <c r="E348" i="2"/>
  <c r="D348" i="2"/>
  <c r="H348" i="2" s="1"/>
  <c r="G348" i="2"/>
  <c r="D349" i="2" l="1"/>
  <c r="H349" i="2" s="1"/>
  <c r="B350" i="2"/>
  <c r="F349" i="2"/>
  <c r="G349" i="2"/>
  <c r="E349" i="2"/>
  <c r="D350" i="2" l="1"/>
  <c r="H350" i="2" s="1"/>
  <c r="E350" i="2"/>
  <c r="G350" i="2"/>
  <c r="B351" i="2"/>
  <c r="F350" i="2"/>
  <c r="F351" i="2" l="1"/>
  <c r="G351" i="2"/>
  <c r="D351" i="2"/>
  <c r="H351" i="2" s="1"/>
  <c r="B352" i="2"/>
  <c r="E351" i="2"/>
  <c r="F352" i="2" l="1"/>
  <c r="G352" i="2"/>
  <c r="E352" i="2"/>
  <c r="B353" i="2"/>
  <c r="D352" i="2"/>
  <c r="H352" i="2" s="1"/>
  <c r="D353" i="2" l="1"/>
  <c r="H353" i="2" s="1"/>
  <c r="E353" i="2"/>
  <c r="G353" i="2"/>
  <c r="B354" i="2"/>
  <c r="F353" i="2"/>
  <c r="E354" i="2" l="1"/>
  <c r="F354" i="2"/>
  <c r="G354" i="2"/>
  <c r="B355" i="2"/>
  <c r="D354" i="2"/>
  <c r="H354" i="2" s="1"/>
  <c r="F355" i="2" l="1"/>
  <c r="G355" i="2"/>
  <c r="B356" i="2"/>
  <c r="E355" i="2"/>
  <c r="D355" i="2"/>
  <c r="H355" i="2" s="1"/>
  <c r="F356" i="2" l="1"/>
  <c r="G356" i="2"/>
  <c r="E356" i="2"/>
  <c r="B357" i="2"/>
  <c r="D356" i="2"/>
  <c r="H356" i="2" s="1"/>
  <c r="D357" i="2" l="1"/>
  <c r="H357" i="2" s="1"/>
  <c r="B358" i="2"/>
  <c r="F357" i="2"/>
  <c r="G357" i="2"/>
  <c r="E357" i="2"/>
  <c r="E358" i="2" l="1"/>
  <c r="F358" i="2"/>
  <c r="G358" i="2"/>
  <c r="B359" i="2"/>
  <c r="D358" i="2"/>
  <c r="H358" i="2" s="1"/>
  <c r="G359" i="2" l="1"/>
  <c r="D359" i="2"/>
  <c r="H359" i="2" s="1"/>
  <c r="E359" i="2"/>
  <c r="B360" i="2"/>
  <c r="F359" i="2"/>
  <c r="B361" i="2" l="1"/>
  <c r="F360" i="2"/>
  <c r="D360" i="2"/>
  <c r="H360" i="2" s="1"/>
  <c r="G360" i="2"/>
  <c r="E360" i="2"/>
  <c r="D361" i="2" l="1"/>
  <c r="H361" i="2" s="1"/>
  <c r="B362" i="2"/>
  <c r="F361" i="2"/>
  <c r="E361" i="2"/>
  <c r="G361" i="2"/>
  <c r="E362" i="2" l="1"/>
  <c r="F362" i="2"/>
  <c r="D362" i="2"/>
  <c r="H362" i="2" s="1"/>
  <c r="G362" i="2"/>
  <c r="B363" i="2"/>
  <c r="E363" i="2" l="1"/>
  <c r="D363" i="2"/>
  <c r="H363" i="2" s="1"/>
  <c r="B364" i="2"/>
  <c r="G363" i="2"/>
  <c r="F363" i="2"/>
  <c r="G364" i="2" l="1"/>
  <c r="B365" i="2"/>
  <c r="E364" i="2"/>
  <c r="F364" i="2"/>
  <c r="D364" i="2"/>
  <c r="H364" i="2" s="1"/>
  <c r="B366" i="2" l="1"/>
  <c r="D365" i="2"/>
  <c r="H365" i="2" s="1"/>
  <c r="E365" i="2"/>
  <c r="F365" i="2"/>
  <c r="G365" i="2"/>
  <c r="E366" i="2" l="1"/>
  <c r="F366" i="2"/>
  <c r="G366" i="2"/>
  <c r="B367" i="2"/>
  <c r="D366" i="2"/>
  <c r="H366" i="2" s="1"/>
  <c r="F367" i="2" l="1"/>
  <c r="D367" i="2"/>
  <c r="H367" i="2" s="1"/>
  <c r="G367" i="2"/>
  <c r="B368" i="2"/>
  <c r="E367" i="2"/>
  <c r="G368" i="2" l="1"/>
  <c r="B369" i="2"/>
  <c r="E368" i="2"/>
  <c r="F368" i="2"/>
  <c r="D368" i="2"/>
  <c r="H368" i="2" s="1"/>
  <c r="B370" i="2" l="1"/>
  <c r="D369" i="2"/>
  <c r="H369" i="2" s="1"/>
  <c r="E369" i="2"/>
  <c r="F369" i="2"/>
  <c r="G369" i="2"/>
  <c r="E370" i="2" l="1"/>
  <c r="F370" i="2"/>
  <c r="G370" i="2"/>
  <c r="B371" i="2"/>
  <c r="D370" i="2"/>
  <c r="H370" i="2" s="1"/>
  <c r="F371" i="2" l="1"/>
  <c r="G371" i="2"/>
  <c r="D371" i="2"/>
  <c r="H371" i="2" s="1"/>
  <c r="B372" i="2"/>
  <c r="E371" i="2"/>
  <c r="G372" i="2" l="1"/>
  <c r="B373" i="2"/>
  <c r="E372" i="2"/>
  <c r="D372" i="2"/>
  <c r="H372" i="2" s="1"/>
  <c r="F372" i="2"/>
  <c r="B374" i="2" l="1"/>
  <c r="D373" i="2"/>
  <c r="H373" i="2" s="1"/>
  <c r="E373" i="2"/>
  <c r="F373" i="2"/>
  <c r="G373" i="2"/>
  <c r="E374" i="2" l="1"/>
  <c r="F374" i="2"/>
  <c r="B375" i="2"/>
  <c r="G374" i="2"/>
  <c r="D374" i="2"/>
  <c r="H374" i="2" s="1"/>
  <c r="F375" i="2" l="1"/>
  <c r="G375" i="2"/>
  <c r="B376" i="2"/>
  <c r="D375" i="2"/>
  <c r="H375" i="2" s="1"/>
  <c r="E375" i="2"/>
  <c r="G376" i="2" l="1"/>
  <c r="B377" i="2"/>
  <c r="D376" i="2"/>
  <c r="H376" i="2" s="1"/>
  <c r="E376" i="2"/>
  <c r="F376" i="2"/>
  <c r="B378" i="2" l="1"/>
  <c r="D377" i="2"/>
  <c r="H377" i="2" s="1"/>
  <c r="F377" i="2"/>
  <c r="E377" i="2"/>
  <c r="G377" i="2"/>
  <c r="F378" i="2" l="1"/>
  <c r="D378" i="2"/>
  <c r="H378" i="2" s="1"/>
  <c r="B379" i="2"/>
  <c r="G378" i="2"/>
  <c r="E378" i="2"/>
  <c r="F379" i="2" l="1"/>
  <c r="G379" i="2"/>
  <c r="B380" i="2"/>
  <c r="E379" i="2"/>
  <c r="D379" i="2"/>
  <c r="H379" i="2" s="1"/>
  <c r="B381" i="2" l="1"/>
  <c r="F380" i="2"/>
  <c r="E380" i="2"/>
  <c r="D380" i="2"/>
  <c r="H380" i="2" s="1"/>
  <c r="G380" i="2"/>
  <c r="D381" i="2" l="1"/>
  <c r="H381" i="2" s="1"/>
  <c r="B382" i="2"/>
  <c r="E381" i="2"/>
  <c r="G381" i="2"/>
  <c r="F381" i="2"/>
  <c r="D382" i="2" l="1"/>
  <c r="H382" i="2" s="1"/>
  <c r="E382" i="2"/>
  <c r="B383" i="2"/>
  <c r="F382" i="2"/>
  <c r="G382" i="2"/>
  <c r="F383" i="2" l="1"/>
  <c r="G383" i="2"/>
  <c r="D383" i="2"/>
  <c r="H383" i="2" s="1"/>
  <c r="E383" i="2"/>
  <c r="B384" i="2"/>
  <c r="F384" i="2" l="1"/>
  <c r="G384" i="2"/>
  <c r="B385" i="2"/>
  <c r="E384" i="2"/>
  <c r="D384" i="2"/>
  <c r="H384" i="2" s="1"/>
  <c r="D385" i="2" l="1"/>
  <c r="H385" i="2" s="1"/>
  <c r="G385" i="2"/>
  <c r="B386" i="2"/>
  <c r="F385" i="2"/>
  <c r="E385" i="2"/>
  <c r="E386" i="2" l="1"/>
  <c r="F386" i="2"/>
  <c r="G386" i="2"/>
  <c r="D386" i="2"/>
  <c r="H386" i="2" s="1"/>
  <c r="B387" i="2"/>
  <c r="F387" i="2" l="1"/>
  <c r="G387" i="2"/>
  <c r="D387" i="2"/>
  <c r="H387" i="2" s="1"/>
  <c r="E387" i="2"/>
  <c r="B388" i="2"/>
  <c r="F388" i="2" l="1"/>
  <c r="G388" i="2"/>
  <c r="B389" i="2"/>
  <c r="E388" i="2"/>
  <c r="D388" i="2"/>
  <c r="H388" i="2" s="1"/>
  <c r="D389" i="2" l="1"/>
  <c r="H389" i="2" s="1"/>
  <c r="B390" i="2"/>
  <c r="F389" i="2"/>
  <c r="E389" i="2"/>
  <c r="G389" i="2"/>
  <c r="F390" i="2" l="1"/>
  <c r="E390" i="2"/>
  <c r="G390" i="2"/>
  <c r="D390" i="2"/>
  <c r="H390" i="2" s="1"/>
  <c r="B391" i="2"/>
  <c r="G391" i="2" l="1"/>
  <c r="D391" i="2"/>
  <c r="H391" i="2" s="1"/>
  <c r="B392" i="2"/>
  <c r="F391" i="2"/>
  <c r="E391" i="2"/>
  <c r="G392" i="2" l="1"/>
  <c r="B393" i="2"/>
  <c r="F392" i="2"/>
  <c r="D392" i="2"/>
  <c r="H392" i="2" s="1"/>
  <c r="E392" i="2"/>
  <c r="D393" i="2" l="1"/>
  <c r="H393" i="2" s="1"/>
  <c r="B394" i="2"/>
  <c r="E393" i="2"/>
  <c r="G393" i="2"/>
  <c r="F393" i="2"/>
  <c r="E394" i="2" l="1"/>
  <c r="D394" i="2"/>
  <c r="H394" i="2" s="1"/>
  <c r="B395" i="2"/>
  <c r="G394" i="2"/>
  <c r="F394" i="2"/>
  <c r="D395" i="2" l="1"/>
  <c r="H395" i="2" s="1"/>
  <c r="E395" i="2"/>
  <c r="F395" i="2"/>
  <c r="G395" i="2"/>
  <c r="B396" i="2"/>
  <c r="G396" i="2" l="1"/>
  <c r="B397" i="2"/>
  <c r="E396" i="2"/>
  <c r="D396" i="2"/>
  <c r="H396" i="2" s="1"/>
  <c r="F396" i="2"/>
  <c r="B398" i="2" l="1"/>
  <c r="D397" i="2"/>
  <c r="H397" i="2" s="1"/>
  <c r="E397" i="2"/>
  <c r="G397" i="2"/>
  <c r="F397" i="2"/>
  <c r="E398" i="2" l="1"/>
  <c r="F398" i="2"/>
  <c r="G398" i="2"/>
  <c r="B399" i="2"/>
  <c r="D398" i="2"/>
  <c r="H398" i="2" s="1"/>
  <c r="E399" i="2" l="1"/>
  <c r="F399" i="2"/>
  <c r="D399" i="2"/>
  <c r="H399" i="2" s="1"/>
  <c r="G399" i="2"/>
  <c r="B400" i="2"/>
  <c r="E400" i="2" l="1"/>
  <c r="F400" i="2"/>
  <c r="B401" i="2"/>
  <c r="D400" i="2"/>
  <c r="H400" i="2" s="1"/>
  <c r="G400" i="2"/>
  <c r="G401" i="2" l="1"/>
  <c r="B402" i="2"/>
  <c r="F401" i="2"/>
  <c r="D401" i="2"/>
  <c r="H401" i="2" s="1"/>
  <c r="E401" i="2"/>
  <c r="B403" i="2" l="1"/>
  <c r="D402" i="2"/>
  <c r="H402" i="2" s="1"/>
  <c r="G402" i="2"/>
  <c r="E402" i="2"/>
  <c r="F402" i="2"/>
  <c r="E403" i="2" l="1"/>
  <c r="F403" i="2"/>
  <c r="B404" i="2"/>
  <c r="D403" i="2"/>
  <c r="H403" i="2" s="1"/>
  <c r="G403" i="2"/>
  <c r="G404" i="2" l="1"/>
  <c r="F404" i="2"/>
  <c r="B405" i="2"/>
  <c r="E404" i="2"/>
  <c r="D404" i="2"/>
  <c r="H404" i="2" s="1"/>
  <c r="G405" i="2" l="1"/>
  <c r="B406" i="2"/>
  <c r="D405" i="2"/>
  <c r="H405" i="2" s="1"/>
  <c r="F405" i="2"/>
  <c r="E405" i="2"/>
  <c r="D406" i="2" l="1"/>
  <c r="H406" i="2" s="1"/>
  <c r="B407" i="2"/>
  <c r="F406" i="2"/>
  <c r="E406" i="2"/>
  <c r="G406" i="2"/>
  <c r="E407" i="2" l="1"/>
  <c r="F407" i="2"/>
  <c r="B408" i="2"/>
  <c r="G407" i="2"/>
  <c r="D407" i="2"/>
  <c r="H407" i="2" s="1"/>
  <c r="F408" i="2" l="1"/>
  <c r="G408" i="2"/>
  <c r="D408" i="2"/>
  <c r="H408" i="2" s="1"/>
  <c r="B409" i="2"/>
  <c r="E408" i="2"/>
  <c r="F9" i="2"/>
  <c r="F11" i="2" s="1"/>
  <c r="G409" i="2" l="1"/>
  <c r="B410" i="2"/>
  <c r="F409" i="2"/>
  <c r="D409" i="2"/>
  <c r="H409" i="2" s="1"/>
  <c r="E409" i="2"/>
  <c r="D410" i="2" l="1"/>
  <c r="H410" i="2" s="1"/>
  <c r="B411" i="2"/>
  <c r="E410" i="2"/>
  <c r="G410" i="2"/>
  <c r="F410" i="2"/>
  <c r="F411" i="2" l="1"/>
  <c r="D411" i="2"/>
  <c r="H411" i="2" s="1"/>
  <c r="G411" i="2"/>
  <c r="E411" i="2"/>
  <c r="B412" i="2"/>
  <c r="F412" i="2" l="1"/>
  <c r="G412" i="2"/>
  <c r="D412" i="2"/>
  <c r="H412" i="2" s="1"/>
  <c r="B413" i="2"/>
  <c r="E412" i="2"/>
  <c r="B414" i="2" l="1"/>
  <c r="F413" i="2"/>
  <c r="G413" i="2"/>
  <c r="D413" i="2"/>
  <c r="H413" i="2" s="1"/>
  <c r="E413" i="2"/>
  <c r="D414" i="2" l="1"/>
  <c r="H414" i="2" s="1"/>
  <c r="B415" i="2"/>
  <c r="F414" i="2"/>
  <c r="E414" i="2"/>
  <c r="G414" i="2"/>
  <c r="D415" i="2" l="1"/>
  <c r="H415" i="2" s="1"/>
  <c r="E415" i="2"/>
  <c r="B416" i="2"/>
  <c r="G415" i="2"/>
  <c r="F415" i="2"/>
  <c r="F416" i="2" l="1"/>
  <c r="G416" i="2"/>
  <c r="B417" i="2"/>
  <c r="D416" i="2"/>
  <c r="H416" i="2" s="1"/>
  <c r="E416" i="2"/>
  <c r="F417" i="2" l="1"/>
  <c r="G417" i="2"/>
  <c r="D417" i="2"/>
  <c r="H417" i="2" s="1"/>
  <c r="B418" i="2"/>
  <c r="E417" i="2"/>
  <c r="D418" i="2" l="1"/>
  <c r="H418" i="2" s="1"/>
  <c r="B419" i="2"/>
  <c r="E418" i="2"/>
  <c r="F418" i="2"/>
  <c r="G418" i="2"/>
  <c r="F419" i="2" l="1"/>
  <c r="E419" i="2"/>
  <c r="B420" i="2"/>
  <c r="G419" i="2"/>
  <c r="D419" i="2"/>
  <c r="H419" i="2" s="1"/>
  <c r="G420" i="2" l="1"/>
  <c r="E420" i="2"/>
  <c r="B421" i="2"/>
  <c r="D420" i="2"/>
  <c r="H420" i="2" s="1"/>
  <c r="F420" i="2"/>
  <c r="F421" i="2" l="1"/>
  <c r="G421" i="2"/>
  <c r="D421" i="2"/>
  <c r="H421" i="2" s="1"/>
  <c r="B422" i="2"/>
  <c r="E421" i="2"/>
  <c r="B423" i="2" l="1"/>
  <c r="D422" i="2"/>
  <c r="H422" i="2" s="1"/>
  <c r="G422" i="2"/>
  <c r="E422" i="2"/>
  <c r="F422" i="2"/>
  <c r="E423" i="2" l="1"/>
  <c r="F423" i="2"/>
  <c r="G423" i="2"/>
  <c r="D423" i="2"/>
  <c r="H423" i="2" s="1"/>
  <c r="B424" i="2"/>
  <c r="D424" i="2" l="1"/>
  <c r="H424" i="2" s="1"/>
  <c r="F424" i="2"/>
  <c r="B425" i="2"/>
  <c r="E424" i="2"/>
  <c r="G424" i="2"/>
  <c r="G425" i="2" l="1"/>
  <c r="B426" i="2"/>
  <c r="E425" i="2"/>
  <c r="F425" i="2"/>
  <c r="D425" i="2"/>
  <c r="H425" i="2" s="1"/>
  <c r="D426" i="2" l="1"/>
  <c r="H426" i="2" s="1"/>
  <c r="B427" i="2"/>
  <c r="E426" i="2"/>
  <c r="F426" i="2"/>
  <c r="G426" i="2"/>
  <c r="E427" i="2" l="1"/>
  <c r="F427" i="2"/>
  <c r="B428" i="2"/>
  <c r="G427" i="2"/>
  <c r="D427" i="2"/>
  <c r="H427" i="2" s="1"/>
  <c r="D428" i="2" l="1"/>
  <c r="H428" i="2" s="1"/>
  <c r="E428" i="2"/>
  <c r="F428" i="2"/>
  <c r="B429" i="2"/>
  <c r="G428" i="2"/>
  <c r="G429" i="2" l="1"/>
  <c r="B430" i="2"/>
  <c r="D429" i="2"/>
  <c r="H429" i="2" s="1"/>
  <c r="E429" i="2"/>
  <c r="F429" i="2"/>
  <c r="B431" i="2" l="1"/>
  <c r="D430" i="2"/>
  <c r="H430" i="2" s="1"/>
  <c r="E430" i="2"/>
  <c r="F430" i="2"/>
  <c r="G430" i="2"/>
  <c r="E431" i="2" l="1"/>
  <c r="F431" i="2"/>
  <c r="G431" i="2"/>
  <c r="D431" i="2"/>
  <c r="H431" i="2" s="1"/>
  <c r="B432" i="2"/>
  <c r="E432" i="2" l="1"/>
  <c r="F432" i="2"/>
  <c r="G432" i="2"/>
  <c r="D432" i="2"/>
  <c r="H432" i="2" s="1"/>
  <c r="B433" i="2"/>
  <c r="G433" i="2" l="1"/>
  <c r="B434" i="2"/>
  <c r="D433" i="2"/>
  <c r="H433" i="2" s="1"/>
  <c r="F433" i="2"/>
  <c r="E433" i="2"/>
  <c r="B435" i="2" l="1"/>
  <c r="D434" i="2"/>
  <c r="H434" i="2" s="1"/>
  <c r="F434" i="2"/>
  <c r="G434" i="2"/>
  <c r="E434" i="2"/>
  <c r="F435" i="2" l="1"/>
  <c r="D435" i="2"/>
  <c r="H435" i="2" s="1"/>
  <c r="G435" i="2"/>
  <c r="E435" i="2"/>
  <c r="B436" i="2"/>
  <c r="G436" i="2" l="1"/>
  <c r="F436" i="2"/>
  <c r="B437" i="2"/>
  <c r="D436" i="2"/>
  <c r="H436" i="2" s="1"/>
  <c r="E436" i="2"/>
  <c r="F437" i="2" l="1"/>
  <c r="G437" i="2"/>
  <c r="B438" i="2"/>
  <c r="D437" i="2"/>
  <c r="H437" i="2" s="1"/>
  <c r="E437" i="2"/>
  <c r="D438" i="2" l="1"/>
  <c r="H438" i="2" s="1"/>
  <c r="B439" i="2"/>
  <c r="G438" i="2"/>
  <c r="F438" i="2"/>
  <c r="E438" i="2"/>
  <c r="E439" i="2" l="1"/>
  <c r="F439" i="2"/>
  <c r="G439" i="2"/>
  <c r="B440" i="2"/>
  <c r="D439" i="2"/>
  <c r="H439" i="2" s="1"/>
  <c r="F440" i="2" l="1"/>
  <c r="G440" i="2"/>
  <c r="E440" i="2"/>
  <c r="B441" i="2"/>
  <c r="D440" i="2"/>
  <c r="H440" i="2" s="1"/>
  <c r="F441" i="2" l="1"/>
  <c r="G441" i="2"/>
  <c r="B442" i="2"/>
  <c r="D441" i="2"/>
  <c r="H441" i="2" s="1"/>
  <c r="E441" i="2"/>
  <c r="D442" i="2" l="1"/>
  <c r="H442" i="2" s="1"/>
  <c r="B443" i="2"/>
  <c r="E442" i="2"/>
  <c r="F442" i="2"/>
  <c r="G442" i="2"/>
  <c r="F443" i="2" l="1"/>
  <c r="E443" i="2"/>
  <c r="G443" i="2"/>
  <c r="B444" i="2"/>
  <c r="D443" i="2"/>
  <c r="H443" i="2" s="1"/>
  <c r="G444" i="2" l="1"/>
  <c r="D444" i="2"/>
  <c r="H444" i="2" s="1"/>
  <c r="B445" i="2"/>
  <c r="E444" i="2"/>
  <c r="F444" i="2"/>
  <c r="F445" i="2" l="1"/>
  <c r="G445" i="2"/>
  <c r="D445" i="2"/>
  <c r="H445" i="2" s="1"/>
  <c r="B446" i="2"/>
  <c r="E445" i="2"/>
  <c r="D446" i="2" l="1"/>
  <c r="H446" i="2" s="1"/>
  <c r="B447" i="2"/>
  <c r="G446" i="2"/>
  <c r="E446" i="2"/>
  <c r="F446" i="2"/>
  <c r="F447" i="2" l="1"/>
  <c r="D447" i="2"/>
  <c r="H447" i="2" s="1"/>
  <c r="G447" i="2"/>
  <c r="E447" i="2"/>
  <c r="B448" i="2"/>
  <c r="D448" i="2" l="1"/>
  <c r="H448" i="2" s="1"/>
  <c r="E448" i="2"/>
  <c r="F448" i="2"/>
  <c r="G448" i="2"/>
  <c r="B449" i="2"/>
  <c r="B450" i="2" l="1"/>
  <c r="F449" i="2"/>
  <c r="E449" i="2"/>
  <c r="D449" i="2"/>
  <c r="H449" i="2" s="1"/>
  <c r="G449" i="2"/>
  <c r="B451" i="2" l="1"/>
  <c r="D450" i="2"/>
  <c r="H450" i="2" s="1"/>
  <c r="E450" i="2"/>
  <c r="G450" i="2"/>
  <c r="F450" i="2"/>
  <c r="E451" i="2" l="1"/>
  <c r="F451" i="2"/>
  <c r="G451" i="2"/>
  <c r="B452" i="2"/>
  <c r="D451" i="2"/>
  <c r="H451" i="2" s="1"/>
  <c r="D452" i="2" l="1"/>
  <c r="H452" i="2" s="1"/>
  <c r="E452" i="2"/>
  <c r="F452" i="2"/>
  <c r="B453" i="2"/>
  <c r="G452" i="2"/>
  <c r="G453" i="2" l="1"/>
  <c r="B454" i="2"/>
  <c r="E453" i="2"/>
  <c r="F453" i="2"/>
  <c r="D453" i="2"/>
  <c r="H453" i="2" s="1"/>
  <c r="B455" i="2" l="1"/>
  <c r="D454" i="2"/>
  <c r="H454" i="2" s="1"/>
  <c r="E454" i="2"/>
  <c r="F454" i="2"/>
  <c r="G454" i="2"/>
  <c r="E455" i="2" l="1"/>
  <c r="F455" i="2"/>
  <c r="G455" i="2"/>
  <c r="B456" i="2"/>
  <c r="D455" i="2"/>
  <c r="H455" i="2" s="1"/>
  <c r="G456" i="2" l="1"/>
  <c r="D456" i="2"/>
  <c r="H456" i="2" s="1"/>
  <c r="F456" i="2"/>
  <c r="B457" i="2"/>
  <c r="E456" i="2"/>
  <c r="G457" i="2" l="1"/>
  <c r="B458" i="2"/>
  <c r="E457" i="2"/>
  <c r="D457" i="2"/>
  <c r="H457" i="2" s="1"/>
  <c r="F457" i="2"/>
  <c r="B459" i="2" l="1"/>
  <c r="D458" i="2"/>
  <c r="H458" i="2" s="1"/>
  <c r="E458" i="2"/>
  <c r="G458" i="2"/>
  <c r="F458" i="2"/>
  <c r="E459" i="2" l="1"/>
  <c r="F459" i="2"/>
  <c r="B460" i="2"/>
  <c r="G459" i="2"/>
  <c r="D459" i="2"/>
  <c r="H459" i="2" s="1"/>
  <c r="G460" i="2" l="1"/>
  <c r="F460" i="2"/>
  <c r="D460" i="2"/>
  <c r="H460" i="2" s="1"/>
  <c r="B461" i="2"/>
  <c r="E460" i="2"/>
  <c r="G461" i="2" l="1"/>
  <c r="B462" i="2"/>
  <c r="E461" i="2"/>
  <c r="F461" i="2"/>
  <c r="D461" i="2"/>
  <c r="H461" i="2" s="1"/>
  <c r="B463" i="2" l="1"/>
  <c r="D462" i="2"/>
  <c r="H462" i="2" s="1"/>
  <c r="F462" i="2"/>
  <c r="E462" i="2"/>
  <c r="G462" i="2"/>
  <c r="F463" i="2" l="1"/>
  <c r="D463" i="2"/>
  <c r="H463" i="2" s="1"/>
  <c r="E463" i="2"/>
  <c r="G463" i="2"/>
  <c r="B464" i="2"/>
  <c r="G464" i="2" l="1"/>
  <c r="E464" i="2"/>
  <c r="D464" i="2"/>
  <c r="H464" i="2" s="1"/>
  <c r="F464" i="2"/>
  <c r="B465" i="2"/>
  <c r="B466" i="2" l="1"/>
  <c r="F465" i="2"/>
  <c r="E465" i="2"/>
  <c r="D465" i="2"/>
  <c r="H465" i="2" s="1"/>
  <c r="G465" i="2"/>
  <c r="B467" i="2" l="1"/>
  <c r="D466" i="2"/>
  <c r="H466" i="2" s="1"/>
  <c r="E466" i="2"/>
  <c r="F466" i="2"/>
  <c r="G466" i="2"/>
  <c r="E467" i="2" l="1"/>
  <c r="D467" i="2"/>
  <c r="H467" i="2" s="1"/>
  <c r="F467" i="2"/>
  <c r="G467" i="2"/>
  <c r="B468" i="2"/>
  <c r="F468" i="2" l="1"/>
  <c r="G468" i="2"/>
  <c r="B469" i="2"/>
  <c r="E468" i="2"/>
  <c r="D468" i="2"/>
  <c r="H468" i="2" s="1"/>
  <c r="G469" i="2" l="1"/>
  <c r="F469" i="2"/>
  <c r="B470" i="2"/>
  <c r="D469" i="2"/>
  <c r="H469" i="2" s="1"/>
  <c r="E469" i="2"/>
  <c r="D470" i="2" l="1"/>
  <c r="H470" i="2" s="1"/>
  <c r="B471" i="2"/>
  <c r="G470" i="2"/>
  <c r="F470" i="2"/>
  <c r="E470" i="2"/>
  <c r="F471" i="2" l="1"/>
  <c r="E471" i="2"/>
  <c r="G471" i="2"/>
  <c r="D471" i="2"/>
  <c r="H471" i="2" s="1"/>
  <c r="B472" i="2"/>
  <c r="F472" i="2" l="1"/>
  <c r="G472" i="2"/>
  <c r="D472" i="2"/>
  <c r="H472" i="2" s="1"/>
  <c r="B473" i="2"/>
  <c r="E472" i="2"/>
  <c r="F473" i="2" l="1"/>
  <c r="G473" i="2"/>
  <c r="B474" i="2"/>
  <c r="D473" i="2"/>
  <c r="H473" i="2" s="1"/>
  <c r="E473" i="2"/>
  <c r="D474" i="2" l="1"/>
  <c r="H474" i="2" s="1"/>
  <c r="B475" i="2"/>
  <c r="F474" i="2"/>
  <c r="E474" i="2"/>
  <c r="G474" i="2"/>
  <c r="F475" i="2" l="1"/>
  <c r="D475" i="2"/>
  <c r="H475" i="2" s="1"/>
  <c r="G475" i="2"/>
  <c r="E475" i="2"/>
  <c r="B476" i="2"/>
  <c r="G476" i="2" l="1"/>
  <c r="D476" i="2"/>
  <c r="H476" i="2" s="1"/>
  <c r="E476" i="2"/>
  <c r="F476" i="2"/>
  <c r="B477" i="2"/>
  <c r="G477" i="2" l="1"/>
  <c r="B478" i="2"/>
  <c r="E477" i="2"/>
  <c r="D477" i="2"/>
  <c r="H477" i="2" s="1"/>
  <c r="F477" i="2"/>
  <c r="D478" i="2" l="1"/>
  <c r="H478" i="2" s="1"/>
  <c r="B479" i="2"/>
  <c r="F478" i="2"/>
  <c r="E478" i="2"/>
  <c r="G478" i="2"/>
  <c r="E479" i="2" l="1"/>
  <c r="F479" i="2"/>
  <c r="D479" i="2"/>
  <c r="H479" i="2" s="1"/>
  <c r="G479" i="2"/>
  <c r="B480" i="2"/>
  <c r="D480" i="2" l="1"/>
  <c r="H480" i="2" s="1"/>
  <c r="E480" i="2"/>
  <c r="F480" i="2"/>
  <c r="B481" i="2"/>
  <c r="G480" i="2"/>
  <c r="F481" i="2" l="1"/>
  <c r="B482" i="2"/>
  <c r="D481" i="2"/>
  <c r="H481" i="2" s="1"/>
  <c r="E481" i="2"/>
  <c r="G481" i="2"/>
  <c r="D482" i="2" l="1"/>
  <c r="H482" i="2" s="1"/>
  <c r="B483" i="2"/>
  <c r="E482" i="2"/>
  <c r="G482" i="2"/>
  <c r="F482" i="2"/>
  <c r="E483" i="2" l="1"/>
  <c r="F483" i="2"/>
  <c r="D483" i="2"/>
  <c r="H483" i="2" s="1"/>
  <c r="G483" i="2"/>
  <c r="B484" i="2"/>
  <c r="F484" i="2" l="1"/>
  <c r="G484" i="2"/>
  <c r="D484" i="2"/>
  <c r="H484" i="2" s="1"/>
  <c r="E484" i="2"/>
  <c r="B485" i="2"/>
  <c r="D485" i="2" l="1"/>
  <c r="H485" i="2" s="1"/>
  <c r="B486" i="2"/>
  <c r="F485" i="2"/>
  <c r="E485" i="2"/>
  <c r="G485" i="2"/>
  <c r="E486" i="2" l="1"/>
  <c r="B487" i="2"/>
  <c r="F486" i="2"/>
  <c r="G486" i="2"/>
  <c r="D486" i="2"/>
  <c r="H486" i="2" s="1"/>
  <c r="D487" i="2" l="1"/>
  <c r="H487" i="2" s="1"/>
  <c r="E487" i="2"/>
  <c r="B488" i="2"/>
  <c r="F487" i="2"/>
  <c r="G487" i="2"/>
  <c r="G488" i="2" l="1"/>
  <c r="B489" i="2"/>
  <c r="D488" i="2"/>
  <c r="H488" i="2" s="1"/>
  <c r="F488" i="2"/>
  <c r="E488" i="2"/>
  <c r="B490" i="2" l="1"/>
  <c r="D489" i="2"/>
  <c r="H489" i="2" s="1"/>
  <c r="G489" i="2"/>
  <c r="E489" i="2"/>
  <c r="F489" i="2"/>
  <c r="D490" i="2" l="1"/>
  <c r="H490" i="2" s="1"/>
  <c r="F490" i="2"/>
  <c r="B491" i="2"/>
  <c r="E490" i="2"/>
  <c r="G490" i="2"/>
  <c r="D491" i="2" l="1"/>
  <c r="H491" i="2" s="1"/>
  <c r="E491" i="2"/>
  <c r="G491" i="2"/>
  <c r="B492" i="2"/>
  <c r="F491" i="2"/>
  <c r="F492" i="2" l="1"/>
  <c r="B493" i="2"/>
  <c r="D492" i="2"/>
  <c r="H492" i="2" s="1"/>
  <c r="E492" i="2"/>
  <c r="G492" i="2"/>
  <c r="B494" i="2" l="1"/>
  <c r="D493" i="2"/>
  <c r="H493" i="2" s="1"/>
  <c r="F493" i="2"/>
  <c r="E493" i="2"/>
  <c r="G493" i="2"/>
  <c r="F494" i="2" l="1"/>
  <c r="E494" i="2"/>
  <c r="B495" i="2"/>
  <c r="D494" i="2"/>
  <c r="H494" i="2" s="1"/>
  <c r="G494" i="2"/>
  <c r="D495" i="2" l="1"/>
  <c r="H495" i="2" s="1"/>
  <c r="G495" i="2"/>
  <c r="B496" i="2"/>
  <c r="E495" i="2"/>
  <c r="F495" i="2"/>
  <c r="G496" i="2" l="1"/>
  <c r="B497" i="2"/>
  <c r="F496" i="2"/>
  <c r="D496" i="2"/>
  <c r="H496" i="2" s="1"/>
  <c r="E496" i="2"/>
  <c r="D497" i="2" l="1"/>
  <c r="H497" i="2" s="1"/>
  <c r="B498" i="2"/>
  <c r="E497" i="2"/>
  <c r="G497" i="2"/>
  <c r="F497" i="2"/>
  <c r="E498" i="2" l="1"/>
  <c r="F498" i="2"/>
  <c r="B499" i="2"/>
  <c r="G498" i="2"/>
  <c r="D498" i="2"/>
  <c r="H498" i="2" s="1"/>
  <c r="G499" i="2" l="1"/>
  <c r="B500" i="2"/>
  <c r="E499" i="2"/>
  <c r="F499" i="2"/>
  <c r="D499" i="2"/>
  <c r="H499" i="2" s="1"/>
  <c r="G500" i="2" l="1"/>
  <c r="B501" i="2"/>
  <c r="D500" i="2"/>
  <c r="H500" i="2" s="1"/>
  <c r="F500" i="2"/>
  <c r="E500" i="2"/>
  <c r="B502" i="2" l="1"/>
  <c r="D501" i="2"/>
  <c r="H501" i="2" s="1"/>
  <c r="F501" i="2"/>
  <c r="E501" i="2"/>
  <c r="G501" i="2"/>
  <c r="F502" i="2" l="1"/>
  <c r="D502" i="2"/>
  <c r="H502" i="2" s="1"/>
  <c r="G502" i="2"/>
  <c r="B503" i="2"/>
  <c r="E502" i="2"/>
  <c r="D503" i="2" l="1"/>
  <c r="H503" i="2" s="1"/>
  <c r="G503" i="2"/>
  <c r="E503" i="2"/>
  <c r="B504" i="2"/>
  <c r="F503" i="2"/>
  <c r="F504" i="2" l="1"/>
  <c r="B505" i="2"/>
  <c r="E504" i="2"/>
  <c r="G504" i="2"/>
  <c r="D504" i="2"/>
  <c r="H504" i="2" s="1"/>
  <c r="D505" i="2" l="1"/>
  <c r="H505" i="2" s="1"/>
  <c r="B506" i="2"/>
  <c r="G505" i="2"/>
  <c r="E505" i="2"/>
  <c r="F505" i="2"/>
  <c r="E506" i="2" l="1"/>
  <c r="G506" i="2"/>
  <c r="F506" i="2"/>
  <c r="D506" i="2"/>
  <c r="H506" i="2" s="1"/>
  <c r="B507" i="2"/>
  <c r="G507" i="2" l="1"/>
  <c r="F507" i="2"/>
  <c r="B508" i="2"/>
  <c r="D507" i="2"/>
  <c r="H507" i="2" s="1"/>
  <c r="E507" i="2"/>
  <c r="G508" i="2" l="1"/>
  <c r="E508" i="2"/>
  <c r="F508" i="2"/>
  <c r="D508" i="2"/>
  <c r="H508" i="2" s="1"/>
  <c r="B509" i="2"/>
  <c r="D509" i="2" l="1"/>
  <c r="H509" i="2" s="1"/>
  <c r="B510" i="2"/>
  <c r="F509" i="2"/>
  <c r="G509" i="2"/>
  <c r="E509" i="2"/>
  <c r="E510" i="2" l="1"/>
  <c r="G510" i="2"/>
  <c r="D510" i="2"/>
  <c r="H510" i="2" s="1"/>
  <c r="F510" i="2"/>
  <c r="B511" i="2"/>
  <c r="G511" i="2" l="1"/>
  <c r="F511" i="2"/>
  <c r="B512" i="2"/>
  <c r="E511" i="2"/>
  <c r="D511" i="2"/>
  <c r="H511" i="2" s="1"/>
  <c r="F512" i="2" l="1"/>
  <c r="G512" i="2"/>
  <c r="E512" i="2"/>
  <c r="B513" i="2"/>
  <c r="D512" i="2"/>
  <c r="H512" i="2" s="1"/>
  <c r="D513" i="2" l="1"/>
  <c r="H513" i="2" s="1"/>
  <c r="B514" i="2"/>
  <c r="F513" i="2"/>
  <c r="E513" i="2"/>
  <c r="G513" i="2"/>
  <c r="E514" i="2" l="1"/>
  <c r="F514" i="2"/>
  <c r="B515" i="2"/>
  <c r="G514" i="2"/>
  <c r="D514" i="2"/>
  <c r="H514" i="2" s="1"/>
  <c r="G515" i="2" l="1"/>
  <c r="D515" i="2"/>
  <c r="H515" i="2" s="1"/>
  <c r="E515" i="2"/>
  <c r="F515" i="2"/>
  <c r="B516" i="2"/>
  <c r="G516" i="2" l="1"/>
  <c r="B517" i="2"/>
  <c r="E516" i="2"/>
  <c r="F516" i="2"/>
  <c r="D516" i="2"/>
  <c r="H516" i="2" s="1"/>
  <c r="D517" i="2" l="1"/>
  <c r="H517" i="2" s="1"/>
  <c r="B518" i="2"/>
  <c r="F517" i="2"/>
  <c r="E517" i="2"/>
  <c r="G517" i="2"/>
  <c r="E518" i="2" l="1"/>
  <c r="F518" i="2"/>
  <c r="G518" i="2"/>
  <c r="B519" i="2"/>
  <c r="D518" i="2"/>
  <c r="H518" i="2" s="1"/>
  <c r="D519" i="2" l="1"/>
  <c r="H519" i="2" s="1"/>
  <c r="E519" i="2"/>
  <c r="B520" i="2"/>
  <c r="F519" i="2"/>
  <c r="G519" i="2"/>
  <c r="G520" i="2" l="1"/>
  <c r="B521" i="2"/>
  <c r="E520" i="2"/>
  <c r="D520" i="2"/>
  <c r="H520" i="2" s="1"/>
  <c r="F520" i="2"/>
  <c r="B522" i="2" l="1"/>
  <c r="D521" i="2"/>
  <c r="H521" i="2" s="1"/>
  <c r="F521" i="2"/>
  <c r="G521" i="2"/>
  <c r="E521" i="2"/>
  <c r="F522" i="2" l="1"/>
  <c r="D522" i="2"/>
  <c r="H522" i="2" s="1"/>
  <c r="G522" i="2"/>
  <c r="B523" i="2"/>
  <c r="E522" i="2"/>
  <c r="F523" i="2" l="1"/>
  <c r="E523" i="2"/>
  <c r="B524" i="2"/>
  <c r="G523" i="2"/>
  <c r="D523" i="2"/>
  <c r="H523" i="2" s="1"/>
  <c r="F524" i="2" l="1"/>
  <c r="E524" i="2"/>
  <c r="B525" i="2"/>
  <c r="D524" i="2"/>
  <c r="H524" i="2" s="1"/>
  <c r="G524" i="2"/>
  <c r="B526" i="2" l="1"/>
  <c r="D525" i="2"/>
  <c r="H525" i="2" s="1"/>
  <c r="E525" i="2"/>
  <c r="F525" i="2"/>
  <c r="G525" i="2"/>
  <c r="F526" i="2" l="1"/>
  <c r="E526" i="2"/>
  <c r="G526" i="2"/>
  <c r="B527" i="2"/>
  <c r="D526" i="2"/>
  <c r="H526" i="2" s="1"/>
  <c r="F527" i="2" l="1"/>
  <c r="G527" i="2"/>
  <c r="D527" i="2"/>
  <c r="H527" i="2" s="1"/>
  <c r="E527" i="2"/>
  <c r="B528" i="2"/>
  <c r="G528" i="2" l="1"/>
  <c r="B529" i="2"/>
  <c r="E528" i="2"/>
  <c r="D528" i="2"/>
  <c r="H528" i="2" s="1"/>
  <c r="F528" i="2"/>
  <c r="D529" i="2" l="1"/>
  <c r="H529" i="2" s="1"/>
  <c r="B530" i="2"/>
  <c r="G529" i="2"/>
  <c r="F529" i="2"/>
  <c r="E529" i="2"/>
  <c r="E530" i="2" l="1"/>
  <c r="F530" i="2"/>
  <c r="G530" i="2"/>
  <c r="D530" i="2"/>
  <c r="H530" i="2" s="1"/>
  <c r="B531" i="2"/>
  <c r="E531" i="2" l="1"/>
  <c r="F531" i="2"/>
  <c r="D531" i="2"/>
  <c r="H531" i="2" s="1"/>
  <c r="G531" i="2"/>
  <c r="B532" i="2"/>
  <c r="G532" i="2" l="1"/>
  <c r="B533" i="2"/>
  <c r="E532" i="2"/>
  <c r="F532" i="2"/>
  <c r="D532" i="2"/>
  <c r="H532" i="2" s="1"/>
  <c r="D533" i="2" l="1"/>
  <c r="H533" i="2" s="1"/>
  <c r="B534" i="2"/>
  <c r="E533" i="2"/>
  <c r="F533" i="2"/>
  <c r="G533" i="2"/>
  <c r="F534" i="2" l="1"/>
  <c r="D534" i="2"/>
  <c r="H534" i="2" s="1"/>
  <c r="E534" i="2"/>
  <c r="G534" i="2"/>
  <c r="B535" i="2"/>
  <c r="F535" i="2" l="1"/>
  <c r="G535" i="2"/>
  <c r="B536" i="2"/>
  <c r="E535" i="2"/>
  <c r="D535" i="2"/>
  <c r="H535" i="2" s="1"/>
  <c r="F536" i="2" l="1"/>
  <c r="B537" i="2"/>
  <c r="G536" i="2"/>
  <c r="D536" i="2"/>
  <c r="H536" i="2" s="1"/>
  <c r="E536" i="2"/>
  <c r="D537" i="2" l="1"/>
  <c r="H537" i="2" s="1"/>
  <c r="B538" i="2"/>
  <c r="E537" i="2"/>
  <c r="G537" i="2"/>
  <c r="F537" i="2"/>
  <c r="D538" i="2" l="1"/>
  <c r="H538" i="2" s="1"/>
  <c r="E538" i="2"/>
  <c r="B539" i="2"/>
  <c r="F538" i="2"/>
  <c r="G538" i="2"/>
  <c r="G539" i="2" l="1"/>
  <c r="E539" i="2"/>
  <c r="D539" i="2"/>
  <c r="H539" i="2" s="1"/>
  <c r="B540" i="2"/>
  <c r="F539" i="2"/>
  <c r="G540" i="2" l="1"/>
  <c r="F540" i="2"/>
  <c r="E540" i="2"/>
  <c r="B541" i="2"/>
  <c r="D540" i="2"/>
  <c r="H540" i="2" s="1"/>
  <c r="D541" i="2" l="1"/>
  <c r="H541" i="2" s="1"/>
  <c r="B542" i="2"/>
  <c r="E541" i="2"/>
  <c r="F541" i="2"/>
  <c r="G541" i="2"/>
  <c r="E542" i="2" l="1"/>
  <c r="D542" i="2"/>
  <c r="H542" i="2" s="1"/>
  <c r="G542" i="2"/>
  <c r="B543" i="2"/>
  <c r="F542" i="2"/>
  <c r="E543" i="2" l="1"/>
  <c r="F543" i="2"/>
  <c r="B544" i="2"/>
  <c r="G543" i="2"/>
  <c r="D543" i="2"/>
  <c r="H543" i="2" s="1"/>
  <c r="F544" i="2" l="1"/>
  <c r="G544" i="2"/>
  <c r="D544" i="2"/>
  <c r="H544" i="2" s="1"/>
  <c r="E544" i="2"/>
  <c r="B545" i="2"/>
  <c r="B546" i="2" l="1"/>
  <c r="D545" i="2"/>
  <c r="H545" i="2" s="1"/>
  <c r="E545" i="2"/>
  <c r="G545" i="2"/>
  <c r="F545" i="2"/>
  <c r="F546" i="2" l="1"/>
  <c r="E546" i="2"/>
  <c r="B547" i="2"/>
  <c r="G546" i="2"/>
  <c r="D546" i="2"/>
  <c r="H546" i="2" s="1"/>
  <c r="G547" i="2" l="1"/>
  <c r="D547" i="2"/>
  <c r="H547" i="2" s="1"/>
  <c r="E547" i="2"/>
  <c r="B548" i="2"/>
  <c r="F547" i="2"/>
  <c r="F548" i="2" l="1"/>
  <c r="B549" i="2"/>
  <c r="D548" i="2"/>
  <c r="H548" i="2" s="1"/>
  <c r="E548" i="2"/>
  <c r="G548" i="2"/>
  <c r="D549" i="2" l="1"/>
  <c r="H549" i="2" s="1"/>
  <c r="B550" i="2"/>
  <c r="F549" i="2"/>
  <c r="E549" i="2"/>
  <c r="G549" i="2"/>
  <c r="E550" i="2" l="1"/>
  <c r="F550" i="2"/>
  <c r="D550" i="2"/>
  <c r="H550" i="2" s="1"/>
  <c r="G550" i="2"/>
  <c r="B551" i="2"/>
  <c r="G551" i="2" l="1"/>
  <c r="D551" i="2"/>
  <c r="H551" i="2" s="1"/>
  <c r="F551" i="2"/>
  <c r="B552" i="2"/>
  <c r="E551" i="2"/>
  <c r="G552" i="2" l="1"/>
  <c r="B553" i="2"/>
  <c r="D552" i="2"/>
  <c r="H552" i="2" s="1"/>
  <c r="E552" i="2"/>
  <c r="F552" i="2"/>
  <c r="D553" i="2" l="1"/>
  <c r="H553" i="2" s="1"/>
  <c r="B554" i="2"/>
  <c r="E553" i="2"/>
  <c r="G553" i="2"/>
  <c r="F553" i="2"/>
  <c r="D554" i="2" l="1"/>
  <c r="H554" i="2" s="1"/>
  <c r="F554" i="2"/>
  <c r="E554" i="2"/>
  <c r="G554" i="2"/>
  <c r="B555" i="2"/>
  <c r="D555" i="2" l="1"/>
  <c r="H555" i="2" s="1"/>
  <c r="F555" i="2"/>
  <c r="G555" i="2"/>
  <c r="B556" i="2"/>
  <c r="E555" i="2"/>
  <c r="B557" i="2" l="1"/>
  <c r="D556" i="2"/>
  <c r="H556" i="2" s="1"/>
  <c r="G556" i="2"/>
  <c r="F556" i="2"/>
  <c r="E556" i="2"/>
  <c r="B558" i="2" l="1"/>
  <c r="D557" i="2"/>
  <c r="H557" i="2" s="1"/>
  <c r="G557" i="2"/>
  <c r="E557" i="2"/>
  <c r="F557" i="2"/>
  <c r="D558" i="2" l="1"/>
  <c r="H558" i="2" s="1"/>
  <c r="E558" i="2"/>
  <c r="B559" i="2"/>
  <c r="G558" i="2"/>
  <c r="F558" i="2"/>
  <c r="E559" i="2" l="1"/>
  <c r="F559" i="2"/>
  <c r="D559" i="2"/>
  <c r="H559" i="2" s="1"/>
  <c r="B560" i="2"/>
  <c r="G559" i="2"/>
  <c r="B561" i="2" l="1"/>
  <c r="G560" i="2"/>
  <c r="D560" i="2"/>
  <c r="H560" i="2" s="1"/>
  <c r="F560" i="2"/>
  <c r="E560" i="2"/>
  <c r="D561" i="2" l="1"/>
  <c r="H561" i="2" s="1"/>
  <c r="B562" i="2"/>
  <c r="F561" i="2"/>
  <c r="E561" i="2"/>
  <c r="G561" i="2"/>
  <c r="F562" i="2" l="1"/>
  <c r="D562" i="2"/>
  <c r="H562" i="2" s="1"/>
  <c r="E562" i="2"/>
  <c r="B563" i="2"/>
  <c r="G562" i="2"/>
  <c r="G563" i="2" l="1"/>
  <c r="F563" i="2"/>
  <c r="B564" i="2"/>
  <c r="E563" i="2"/>
  <c r="D563" i="2"/>
  <c r="H563" i="2" s="1"/>
  <c r="B565" i="2" l="1"/>
  <c r="G564" i="2"/>
  <c r="E564" i="2"/>
  <c r="F564" i="2"/>
  <c r="D564" i="2"/>
  <c r="H564" i="2" s="1"/>
  <c r="B566" i="2" l="1"/>
  <c r="D565" i="2"/>
  <c r="H565" i="2" s="1"/>
  <c r="F565" i="2"/>
  <c r="G565" i="2"/>
  <c r="E565" i="2"/>
  <c r="F566" i="2" l="1"/>
  <c r="D566" i="2"/>
  <c r="H566" i="2" s="1"/>
  <c r="G566" i="2"/>
  <c r="E566" i="2"/>
  <c r="B567" i="2"/>
  <c r="F567" i="2" l="1"/>
  <c r="G567" i="2"/>
  <c r="B568" i="2"/>
  <c r="D567" i="2"/>
  <c r="H567" i="2" s="1"/>
  <c r="E567" i="2"/>
  <c r="F568" i="2" l="1"/>
  <c r="B569" i="2"/>
  <c r="E568" i="2"/>
  <c r="G568" i="2"/>
  <c r="D568" i="2"/>
  <c r="H568" i="2" s="1"/>
  <c r="D569" i="2" l="1"/>
  <c r="H569" i="2" s="1"/>
  <c r="B570" i="2"/>
  <c r="E569" i="2"/>
  <c r="F569" i="2"/>
  <c r="G569" i="2"/>
  <c r="D570" i="2" l="1"/>
  <c r="H570" i="2" s="1"/>
  <c r="E570" i="2"/>
  <c r="G570" i="2"/>
  <c r="F570" i="2"/>
  <c r="B571" i="2"/>
  <c r="G571" i="2" l="1"/>
  <c r="D571" i="2"/>
  <c r="H571" i="2" s="1"/>
  <c r="B572" i="2"/>
  <c r="F571" i="2"/>
  <c r="E571" i="2"/>
  <c r="G572" i="2" l="1"/>
  <c r="B573" i="2"/>
  <c r="F572" i="2"/>
  <c r="E572" i="2"/>
  <c r="D572" i="2"/>
  <c r="H572" i="2" s="1"/>
  <c r="D573" i="2" l="1"/>
  <c r="H573" i="2" s="1"/>
  <c r="B574" i="2"/>
  <c r="E573" i="2"/>
  <c r="F573" i="2"/>
  <c r="G573" i="2"/>
  <c r="E574" i="2" l="1"/>
  <c r="F574" i="2"/>
  <c r="B575" i="2"/>
  <c r="G574" i="2"/>
  <c r="D574" i="2"/>
  <c r="H574" i="2" s="1"/>
  <c r="E575" i="2" l="1"/>
  <c r="F575" i="2"/>
  <c r="D575" i="2"/>
  <c r="H575" i="2" s="1"/>
  <c r="B576" i="2"/>
  <c r="G575" i="2"/>
  <c r="F576" i="2" l="1"/>
  <c r="G576" i="2"/>
  <c r="E576" i="2"/>
  <c r="B577" i="2"/>
  <c r="D576" i="2"/>
  <c r="H576" i="2" s="1"/>
  <c r="B578" i="2" l="1"/>
  <c r="D577" i="2"/>
  <c r="H577" i="2" s="1"/>
  <c r="G577" i="2"/>
  <c r="F577" i="2"/>
  <c r="E577" i="2"/>
  <c r="E578" i="2" l="1"/>
  <c r="F578" i="2"/>
  <c r="D578" i="2"/>
  <c r="H578" i="2" s="1"/>
  <c r="G578" i="2"/>
  <c r="B579" i="2"/>
  <c r="D579" i="2" l="1"/>
  <c r="H579" i="2" s="1"/>
  <c r="F579" i="2"/>
  <c r="G579" i="2"/>
  <c r="B580" i="2"/>
  <c r="E579" i="2"/>
  <c r="G580" i="2" l="1"/>
  <c r="B581" i="2"/>
  <c r="F580" i="2"/>
  <c r="E580" i="2"/>
  <c r="D580" i="2"/>
  <c r="H580" i="2" s="1"/>
  <c r="D581" i="2" l="1"/>
  <c r="H581" i="2" s="1"/>
  <c r="B582" i="2"/>
  <c r="F581" i="2"/>
  <c r="E581" i="2"/>
  <c r="G581" i="2"/>
  <c r="F582" i="2" l="1"/>
  <c r="E582" i="2"/>
  <c r="B583" i="2"/>
  <c r="G582" i="2"/>
  <c r="D582" i="2"/>
  <c r="H582" i="2" s="1"/>
  <c r="G583" i="2" l="1"/>
  <c r="E583" i="2"/>
  <c r="D583" i="2"/>
  <c r="H583" i="2" s="1"/>
  <c r="B584" i="2"/>
  <c r="F583" i="2"/>
  <c r="G584" i="2" l="1"/>
  <c r="B585" i="2"/>
  <c r="F584" i="2"/>
  <c r="D584" i="2"/>
  <c r="H584" i="2" s="1"/>
  <c r="E584" i="2"/>
  <c r="D585" i="2" l="1"/>
  <c r="H585" i="2" s="1"/>
  <c r="E585" i="2"/>
  <c r="F585" i="2"/>
  <c r="B586" i="2"/>
  <c r="G585" i="2"/>
  <c r="F586" i="2" l="1"/>
  <c r="D586" i="2"/>
  <c r="H586" i="2" s="1"/>
  <c r="B587" i="2"/>
  <c r="G586" i="2"/>
  <c r="E586" i="2"/>
  <c r="E587" i="2" l="1"/>
  <c r="F587" i="2"/>
  <c r="G587" i="2"/>
  <c r="D587" i="2"/>
  <c r="H587" i="2" s="1"/>
  <c r="B588" i="2"/>
  <c r="F588" i="2" l="1"/>
  <c r="B589" i="2"/>
  <c r="D588" i="2"/>
  <c r="H588" i="2" s="1"/>
  <c r="G588" i="2"/>
  <c r="E588" i="2"/>
  <c r="B590" i="2" l="1"/>
  <c r="D589" i="2"/>
  <c r="H589" i="2" s="1"/>
  <c r="G589" i="2"/>
  <c r="E589" i="2"/>
  <c r="F589" i="2"/>
  <c r="D590" i="2" l="1"/>
  <c r="H590" i="2" s="1"/>
  <c r="E590" i="2"/>
  <c r="B591" i="2"/>
  <c r="F590" i="2"/>
  <c r="G590" i="2"/>
  <c r="D591" i="2" l="1"/>
  <c r="H591" i="2" s="1"/>
  <c r="G591" i="2"/>
  <c r="B592" i="2"/>
  <c r="E591" i="2"/>
  <c r="F591" i="2"/>
  <c r="B593" i="2" l="1"/>
  <c r="G592" i="2"/>
  <c r="D592" i="2"/>
  <c r="H592" i="2" s="1"/>
  <c r="F592" i="2"/>
  <c r="E592" i="2"/>
  <c r="B594" i="2" l="1"/>
  <c r="D593" i="2"/>
  <c r="H593" i="2" s="1"/>
  <c r="E593" i="2"/>
  <c r="F593" i="2"/>
  <c r="G593" i="2"/>
  <c r="F594" i="2" l="1"/>
  <c r="D594" i="2"/>
  <c r="H594" i="2" s="1"/>
  <c r="E594" i="2"/>
  <c r="B595" i="2"/>
  <c r="G594" i="2"/>
  <c r="F595" i="2" l="1"/>
  <c r="G595" i="2"/>
  <c r="E595" i="2"/>
  <c r="D595" i="2"/>
  <c r="H595" i="2" s="1"/>
  <c r="B596" i="2"/>
  <c r="G596" i="2" l="1"/>
  <c r="B597" i="2"/>
  <c r="D596" i="2"/>
  <c r="H596" i="2" s="1"/>
  <c r="F596" i="2"/>
  <c r="E596" i="2"/>
  <c r="D597" i="2" l="1"/>
  <c r="H597" i="2" s="1"/>
  <c r="E597" i="2"/>
  <c r="F597" i="2"/>
  <c r="G597" i="2"/>
  <c r="B598" i="2"/>
  <c r="E598" i="2" l="1"/>
  <c r="F598" i="2"/>
  <c r="G598" i="2"/>
  <c r="B599" i="2"/>
  <c r="D598" i="2"/>
  <c r="H598" i="2" s="1"/>
  <c r="E599" i="2" l="1"/>
  <c r="F599" i="2"/>
  <c r="D599" i="2"/>
  <c r="H599" i="2" s="1"/>
  <c r="B600" i="2"/>
  <c r="G599" i="2"/>
  <c r="G600" i="2" l="1"/>
  <c r="B601" i="2"/>
  <c r="D600" i="2"/>
  <c r="H600" i="2" s="1"/>
  <c r="F600" i="2"/>
  <c r="E600" i="2"/>
  <c r="D601" i="2" l="1"/>
  <c r="H601" i="2" s="1"/>
  <c r="B602" i="2"/>
  <c r="F601" i="2"/>
  <c r="G601" i="2"/>
  <c r="E601" i="2"/>
  <c r="F602" i="2" l="1"/>
  <c r="D602" i="2"/>
  <c r="H602" i="2" s="1"/>
  <c r="B603" i="2"/>
  <c r="G602" i="2"/>
  <c r="E602" i="2"/>
  <c r="G603" i="2" l="1"/>
  <c r="D603" i="2"/>
  <c r="H603" i="2" s="1"/>
  <c r="B604" i="2"/>
  <c r="F603" i="2"/>
  <c r="E603" i="2"/>
  <c r="F604" i="2" l="1"/>
  <c r="B605" i="2"/>
  <c r="E604" i="2"/>
  <c r="D604" i="2"/>
  <c r="H604" i="2" s="1"/>
  <c r="G604" i="2"/>
  <c r="D605" i="2" l="1"/>
  <c r="H605" i="2" s="1"/>
  <c r="B606" i="2"/>
  <c r="E605" i="2"/>
  <c r="F605" i="2"/>
  <c r="G605" i="2"/>
  <c r="E606" i="2" l="1"/>
  <c r="D606" i="2"/>
  <c r="H606" i="2" s="1"/>
  <c r="B607" i="2"/>
  <c r="F606" i="2"/>
  <c r="G606" i="2"/>
  <c r="E607" i="2" l="1"/>
  <c r="G607" i="2"/>
  <c r="D607" i="2"/>
  <c r="H607" i="2" s="1"/>
  <c r="F607" i="2"/>
  <c r="B608" i="2"/>
  <c r="F608" i="2" l="1"/>
  <c r="G608" i="2"/>
  <c r="D608" i="2"/>
  <c r="H608" i="2" s="1"/>
  <c r="B609" i="2"/>
  <c r="E608" i="2"/>
  <c r="D609" i="2" l="1"/>
  <c r="H609" i="2" s="1"/>
  <c r="B610" i="2"/>
  <c r="E609" i="2"/>
  <c r="F609" i="2"/>
  <c r="G609" i="2"/>
  <c r="E610" i="2" l="1"/>
  <c r="F610" i="2"/>
  <c r="B611" i="2"/>
  <c r="G610" i="2"/>
  <c r="D610" i="2"/>
  <c r="H610" i="2" s="1"/>
  <c r="G611" i="2" l="1"/>
  <c r="F611" i="2"/>
  <c r="E611" i="2"/>
  <c r="B612" i="2"/>
  <c r="D611" i="2"/>
  <c r="H611" i="2" s="1"/>
  <c r="F612" i="2" l="1"/>
  <c r="G612" i="2"/>
  <c r="E612" i="2"/>
  <c r="B613" i="2"/>
  <c r="D612" i="2"/>
  <c r="H612" i="2" s="1"/>
  <c r="D613" i="2" l="1"/>
  <c r="H613" i="2" s="1"/>
  <c r="B614" i="2"/>
  <c r="F613" i="2"/>
  <c r="G613" i="2"/>
  <c r="E613" i="2"/>
  <c r="E614" i="2" l="1"/>
  <c r="F614" i="2"/>
  <c r="D614" i="2"/>
  <c r="H614" i="2" s="1"/>
  <c r="G614" i="2"/>
  <c r="B615" i="2"/>
  <c r="D615" i="2" l="1"/>
  <c r="H615" i="2" s="1"/>
  <c r="G615" i="2"/>
  <c r="E615" i="2"/>
  <c r="F615" i="2"/>
  <c r="B616" i="2"/>
  <c r="F616" i="2" l="1"/>
  <c r="G616" i="2"/>
  <c r="E616" i="2"/>
  <c r="D616" i="2"/>
  <c r="H616" i="2" s="1"/>
  <c r="B617" i="2"/>
  <c r="D617" i="2" l="1"/>
  <c r="H617" i="2" s="1"/>
  <c r="B618" i="2"/>
  <c r="F617" i="2"/>
  <c r="G617" i="2"/>
  <c r="E617" i="2"/>
  <c r="E618" i="2" l="1"/>
  <c r="F618" i="2"/>
  <c r="D618" i="2"/>
  <c r="H618" i="2" s="1"/>
  <c r="G618" i="2"/>
  <c r="B619" i="2"/>
  <c r="D619" i="2" l="1"/>
  <c r="H619" i="2" s="1"/>
  <c r="E619" i="2"/>
  <c r="F619" i="2"/>
  <c r="G619" i="2"/>
  <c r="B620" i="2"/>
  <c r="G620" i="2" l="1"/>
  <c r="B621" i="2"/>
  <c r="E620" i="2"/>
  <c r="F620" i="2"/>
  <c r="D620" i="2"/>
  <c r="H620" i="2" s="1"/>
  <c r="B622" i="2" l="1"/>
  <c r="D621" i="2"/>
  <c r="H621" i="2" s="1"/>
  <c r="G621" i="2"/>
  <c r="F621" i="2"/>
  <c r="E621" i="2"/>
  <c r="D622" i="2" l="1"/>
  <c r="H622" i="2" s="1"/>
  <c r="F622" i="2"/>
  <c r="G622" i="2"/>
  <c r="E622" i="2"/>
  <c r="B623" i="2"/>
  <c r="D623" i="2" l="1"/>
  <c r="H623" i="2" s="1"/>
  <c r="E623" i="2"/>
  <c r="B624" i="2"/>
  <c r="G623" i="2"/>
  <c r="F623" i="2"/>
  <c r="F624" i="2" l="1"/>
  <c r="B625" i="2"/>
  <c r="E624" i="2"/>
  <c r="D624" i="2"/>
  <c r="H624" i="2" s="1"/>
  <c r="G624" i="2"/>
  <c r="B626" i="2" l="1"/>
  <c r="D625" i="2"/>
  <c r="H625" i="2" s="1"/>
  <c r="G625" i="2"/>
  <c r="E625" i="2"/>
  <c r="F625" i="2"/>
  <c r="F626" i="2" l="1"/>
  <c r="E626" i="2"/>
  <c r="D626" i="2"/>
  <c r="H626" i="2" s="1"/>
  <c r="G626" i="2"/>
  <c r="B627" i="2"/>
  <c r="G627" i="2" l="1"/>
  <c r="D627" i="2"/>
  <c r="H627" i="2" s="1"/>
  <c r="E627" i="2"/>
  <c r="F627" i="2"/>
  <c r="B628" i="2"/>
  <c r="G628" i="2" l="1"/>
  <c r="B629" i="2"/>
  <c r="F628" i="2"/>
  <c r="D628" i="2"/>
  <c r="H628" i="2" s="1"/>
  <c r="E628" i="2"/>
  <c r="D629" i="2" l="1"/>
  <c r="H629" i="2" s="1"/>
  <c r="B630" i="2"/>
  <c r="G629" i="2"/>
  <c r="E629" i="2"/>
  <c r="F629" i="2"/>
  <c r="E630" i="2" l="1"/>
  <c r="F630" i="2"/>
  <c r="D630" i="2"/>
  <c r="H630" i="2" s="1"/>
  <c r="G630" i="2"/>
  <c r="B631" i="2"/>
  <c r="F631" i="2" l="1"/>
  <c r="G631" i="2"/>
  <c r="D631" i="2"/>
  <c r="H631" i="2" s="1"/>
  <c r="B632" i="2"/>
  <c r="E631" i="2"/>
  <c r="G632" i="2" l="1"/>
  <c r="B633" i="2"/>
  <c r="D632" i="2"/>
  <c r="H632" i="2" s="1"/>
  <c r="F632" i="2"/>
  <c r="E632" i="2"/>
  <c r="B634" i="2" l="1"/>
  <c r="D633" i="2"/>
  <c r="H633" i="2" s="1"/>
  <c r="G633" i="2"/>
  <c r="E633" i="2"/>
  <c r="F633" i="2"/>
  <c r="F634" i="2" l="1"/>
  <c r="D634" i="2"/>
  <c r="H634" i="2" s="1"/>
  <c r="B635" i="2"/>
  <c r="E634" i="2"/>
  <c r="G634" i="2"/>
  <c r="F635" i="2" l="1"/>
  <c r="G635" i="2"/>
  <c r="B636" i="2"/>
  <c r="D635" i="2"/>
  <c r="H635" i="2" s="1"/>
  <c r="E635" i="2"/>
  <c r="F636" i="2" l="1"/>
  <c r="B637" i="2"/>
  <c r="D636" i="2"/>
  <c r="H636" i="2" s="1"/>
  <c r="G636" i="2"/>
  <c r="E636" i="2"/>
  <c r="D637" i="2" l="1"/>
  <c r="H637" i="2" s="1"/>
  <c r="B638" i="2"/>
  <c r="E637" i="2"/>
  <c r="G637" i="2"/>
  <c r="F637" i="2"/>
  <c r="D638" i="2" l="1"/>
  <c r="H638" i="2" s="1"/>
  <c r="E638" i="2"/>
  <c r="G638" i="2"/>
  <c r="F638" i="2"/>
  <c r="B639" i="2"/>
  <c r="E639" i="2" l="1"/>
  <c r="G639" i="2"/>
  <c r="B640" i="2"/>
  <c r="F639" i="2"/>
  <c r="D639" i="2"/>
  <c r="H639" i="2" s="1"/>
  <c r="G640" i="2" l="1"/>
  <c r="F640" i="2"/>
  <c r="E640" i="2"/>
  <c r="D640" i="2"/>
  <c r="H640" i="2" s="1"/>
  <c r="B641" i="2"/>
  <c r="D641" i="2" l="1"/>
  <c r="H641" i="2" s="1"/>
  <c r="B642" i="2"/>
  <c r="E641" i="2"/>
  <c r="G641" i="2"/>
  <c r="F641" i="2"/>
  <c r="E642" i="2" l="1"/>
  <c r="F642" i="2"/>
  <c r="G642" i="2"/>
  <c r="B643" i="2"/>
  <c r="D642" i="2"/>
  <c r="H642" i="2" s="1"/>
  <c r="G643" i="2" l="1"/>
  <c r="F643" i="2"/>
  <c r="B644" i="2"/>
  <c r="E643" i="2"/>
  <c r="D643" i="2"/>
  <c r="H643" i="2" s="1"/>
  <c r="F644" i="2" l="1"/>
  <c r="G644" i="2"/>
  <c r="E644" i="2"/>
  <c r="B645" i="2"/>
  <c r="D644" i="2"/>
  <c r="H644" i="2" s="1"/>
  <c r="D645" i="2" l="1"/>
  <c r="H645" i="2" s="1"/>
  <c r="B646" i="2"/>
  <c r="E645" i="2"/>
  <c r="G645" i="2"/>
  <c r="F645" i="2"/>
  <c r="E646" i="2" l="1"/>
  <c r="F646" i="2"/>
  <c r="D646" i="2"/>
  <c r="H646" i="2" s="1"/>
  <c r="G646" i="2"/>
  <c r="B647" i="2"/>
  <c r="G647" i="2" l="1"/>
  <c r="D647" i="2"/>
  <c r="H647" i="2" s="1"/>
  <c r="F647" i="2"/>
  <c r="B648" i="2"/>
  <c r="E647" i="2"/>
  <c r="G648" i="2" l="1"/>
  <c r="B649" i="2"/>
  <c r="D648" i="2"/>
  <c r="H648" i="2" s="1"/>
  <c r="F648" i="2"/>
  <c r="E648" i="2"/>
  <c r="D649" i="2" l="1"/>
  <c r="H649" i="2" s="1"/>
  <c r="B650" i="2"/>
  <c r="F649" i="2"/>
  <c r="E649" i="2"/>
  <c r="G649" i="2"/>
  <c r="E650" i="2" l="1"/>
  <c r="F650" i="2"/>
  <c r="D650" i="2"/>
  <c r="H650" i="2" s="1"/>
  <c r="G650" i="2"/>
  <c r="B651" i="2"/>
  <c r="D651" i="2" l="1"/>
  <c r="H651" i="2" s="1"/>
  <c r="E651" i="2"/>
  <c r="F651" i="2"/>
  <c r="G651" i="2"/>
  <c r="B652" i="2"/>
  <c r="G652" i="2" l="1"/>
  <c r="B653" i="2"/>
  <c r="D652" i="2"/>
  <c r="H652" i="2" s="1"/>
  <c r="E652" i="2"/>
  <c r="F652" i="2"/>
  <c r="B654" i="2" l="1"/>
  <c r="D653" i="2"/>
  <c r="H653" i="2" s="1"/>
  <c r="F653" i="2"/>
  <c r="E653" i="2"/>
  <c r="G653" i="2"/>
  <c r="F654" i="2" l="1"/>
  <c r="D654" i="2"/>
  <c r="H654" i="2" s="1"/>
  <c r="E654" i="2"/>
  <c r="B655" i="2"/>
  <c r="G654" i="2"/>
  <c r="E655" i="2" l="1"/>
  <c r="B656" i="2"/>
  <c r="F655" i="2"/>
  <c r="G655" i="2"/>
  <c r="D655" i="2"/>
  <c r="H655" i="2" s="1"/>
  <c r="F656" i="2" l="1"/>
  <c r="B657" i="2"/>
  <c r="G656" i="2"/>
  <c r="E656" i="2"/>
  <c r="D656" i="2"/>
  <c r="H656" i="2" s="1"/>
  <c r="B658" i="2" l="1"/>
  <c r="D657" i="2"/>
  <c r="H657" i="2" s="1"/>
  <c r="E657" i="2"/>
  <c r="G657" i="2"/>
  <c r="F657" i="2"/>
  <c r="F658" i="2" l="1"/>
  <c r="E658" i="2"/>
  <c r="B659" i="2"/>
  <c r="G658" i="2"/>
  <c r="D658" i="2"/>
  <c r="H658" i="2" s="1"/>
  <c r="F659" i="2" l="1"/>
  <c r="G659" i="2"/>
  <c r="B660" i="2"/>
  <c r="E659" i="2"/>
  <c r="D659" i="2"/>
  <c r="H659" i="2" s="1"/>
  <c r="G660" i="2" l="1"/>
  <c r="B661" i="2"/>
  <c r="E660" i="2"/>
  <c r="D660" i="2"/>
  <c r="H660" i="2" s="1"/>
  <c r="F660" i="2"/>
  <c r="D661" i="2" l="1"/>
  <c r="H661" i="2" s="1"/>
  <c r="B662" i="2"/>
  <c r="G661" i="2"/>
  <c r="E661" i="2"/>
  <c r="F661" i="2"/>
  <c r="E662" i="2" l="1"/>
  <c r="F662" i="2"/>
  <c r="D662" i="2"/>
  <c r="H662" i="2" s="1"/>
  <c r="G662" i="2"/>
  <c r="B663" i="2"/>
  <c r="F663" i="2" l="1"/>
  <c r="G663" i="2"/>
  <c r="B664" i="2"/>
  <c r="E663" i="2"/>
  <c r="D663" i="2"/>
  <c r="H663" i="2" s="1"/>
  <c r="G664" i="2" l="1"/>
  <c r="B665" i="2"/>
  <c r="E664" i="2"/>
  <c r="F664" i="2"/>
  <c r="D664" i="2"/>
  <c r="H664" i="2" s="1"/>
  <c r="D665" i="2" l="1"/>
  <c r="H665" i="2" s="1"/>
  <c r="B666" i="2"/>
  <c r="E665" i="2"/>
  <c r="F665" i="2"/>
  <c r="G665" i="2"/>
  <c r="F666" i="2" l="1"/>
  <c r="D666" i="2"/>
  <c r="H666" i="2" s="1"/>
  <c r="G666" i="2"/>
  <c r="E666" i="2"/>
  <c r="B667" i="2"/>
  <c r="F667" i="2" l="1"/>
  <c r="B668" i="2"/>
  <c r="G667" i="2"/>
  <c r="E667" i="2"/>
  <c r="D667" i="2"/>
  <c r="H667" i="2" s="1"/>
  <c r="F668" i="2" l="1"/>
  <c r="B669" i="2"/>
  <c r="G668" i="2"/>
  <c r="E668" i="2"/>
  <c r="D668" i="2"/>
  <c r="H668" i="2" s="1"/>
  <c r="D669" i="2" l="1"/>
  <c r="H669" i="2" s="1"/>
  <c r="E669" i="2"/>
  <c r="B670" i="2"/>
  <c r="F669" i="2"/>
  <c r="G669" i="2"/>
  <c r="F670" i="2" l="1"/>
  <c r="D670" i="2"/>
  <c r="H670" i="2" s="1"/>
  <c r="G670" i="2"/>
  <c r="E670" i="2"/>
  <c r="B671" i="2"/>
  <c r="F671" i="2" l="1"/>
  <c r="G671" i="2"/>
  <c r="E671" i="2"/>
  <c r="B672" i="2"/>
  <c r="D671" i="2"/>
  <c r="H671" i="2" s="1"/>
  <c r="F672" i="2" l="1"/>
  <c r="D672" i="2"/>
  <c r="H672" i="2" s="1"/>
  <c r="B673" i="2"/>
  <c r="G672" i="2"/>
  <c r="E672" i="2"/>
  <c r="D673" i="2" l="1"/>
  <c r="H673" i="2" s="1"/>
  <c r="E673" i="2"/>
  <c r="B674" i="2"/>
  <c r="F673" i="2"/>
  <c r="G673" i="2"/>
  <c r="G674" i="2" l="1"/>
  <c r="D674" i="2"/>
  <c r="H674" i="2" s="1"/>
  <c r="F674" i="2"/>
  <c r="E674" i="2"/>
  <c r="B675" i="2"/>
  <c r="G675" i="2" l="1"/>
  <c r="B676" i="2"/>
  <c r="E675" i="2"/>
  <c r="D675" i="2"/>
  <c r="H675" i="2" s="1"/>
  <c r="F675" i="2"/>
  <c r="F676" i="2" l="1"/>
  <c r="B677" i="2"/>
  <c r="E676" i="2"/>
  <c r="G676" i="2"/>
  <c r="D676" i="2"/>
  <c r="H676" i="2" s="1"/>
  <c r="D677" i="2" l="1"/>
  <c r="H677" i="2" s="1"/>
  <c r="E677" i="2"/>
  <c r="F677" i="2"/>
  <c r="G677" i="2"/>
  <c r="B678" i="2"/>
  <c r="D678" i="2" l="1"/>
  <c r="H678" i="2" s="1"/>
  <c r="E678" i="2"/>
  <c r="B679" i="2"/>
  <c r="F678" i="2"/>
  <c r="G678" i="2"/>
  <c r="G679" i="2" l="1"/>
  <c r="B680" i="2"/>
  <c r="E679" i="2"/>
  <c r="D679" i="2"/>
  <c r="H679" i="2" s="1"/>
  <c r="F679" i="2"/>
  <c r="B681" i="2" l="1"/>
  <c r="F680" i="2"/>
  <c r="D680" i="2"/>
  <c r="H680" i="2" s="1"/>
  <c r="E680" i="2"/>
  <c r="G680" i="2"/>
  <c r="D681" i="2" l="1"/>
  <c r="H681" i="2" s="1"/>
  <c r="E681" i="2"/>
  <c r="F681" i="2"/>
  <c r="B682" i="2"/>
  <c r="G681" i="2"/>
  <c r="E682" i="2" l="1"/>
  <c r="F682" i="2"/>
  <c r="D682" i="2"/>
  <c r="H682" i="2" s="1"/>
  <c r="B683" i="2"/>
  <c r="G682" i="2"/>
  <c r="G683" i="2" l="1"/>
  <c r="B684" i="2"/>
  <c r="D683" i="2"/>
  <c r="H683" i="2" s="1"/>
  <c r="F683" i="2"/>
  <c r="E683" i="2"/>
  <c r="B685" i="2" l="1"/>
  <c r="F684" i="2"/>
  <c r="E684" i="2"/>
  <c r="G684" i="2"/>
  <c r="D684" i="2"/>
  <c r="H684" i="2" s="1"/>
  <c r="D685" i="2" l="1"/>
  <c r="H685" i="2" s="1"/>
  <c r="G685" i="2"/>
  <c r="E685" i="2"/>
  <c r="F685" i="2"/>
  <c r="B686" i="2"/>
  <c r="F686" i="2" l="1"/>
  <c r="G686" i="2"/>
  <c r="B687" i="2"/>
  <c r="D686" i="2"/>
  <c r="H686" i="2" s="1"/>
  <c r="E686" i="2"/>
  <c r="G687" i="2" l="1"/>
  <c r="B688" i="2"/>
  <c r="D687" i="2"/>
  <c r="H687" i="2" s="1"/>
  <c r="F687" i="2"/>
  <c r="E687" i="2"/>
  <c r="F688" i="2" l="1"/>
  <c r="B689" i="2"/>
  <c r="G688" i="2"/>
  <c r="D688" i="2"/>
  <c r="H688" i="2" s="1"/>
  <c r="E688" i="2"/>
  <c r="D689" i="2" l="1"/>
  <c r="H689" i="2" s="1"/>
  <c r="E689" i="2"/>
  <c r="F689" i="2"/>
  <c r="G689" i="2"/>
  <c r="B690" i="2"/>
  <c r="F690" i="2" l="1"/>
  <c r="G690" i="2"/>
  <c r="D690" i="2"/>
  <c r="H690" i="2" s="1"/>
  <c r="E690" i="2"/>
  <c r="B691" i="2"/>
  <c r="B692" i="2" l="1"/>
  <c r="D691" i="2"/>
  <c r="H691" i="2" s="1"/>
  <c r="G691" i="2"/>
  <c r="F691" i="2"/>
  <c r="E691" i="2"/>
  <c r="F692" i="2" l="1"/>
  <c r="B693" i="2"/>
  <c r="D692" i="2"/>
  <c r="H692" i="2" s="1"/>
  <c r="E692" i="2"/>
  <c r="G692" i="2"/>
  <c r="E693" i="2" l="1"/>
  <c r="D693" i="2"/>
  <c r="H693" i="2" s="1"/>
  <c r="G693" i="2"/>
  <c r="F693" i="2"/>
  <c r="B694" i="2"/>
  <c r="F694" i="2" l="1"/>
  <c r="E694" i="2"/>
  <c r="G694" i="2"/>
  <c r="B695" i="2"/>
  <c r="D694" i="2"/>
  <c r="H694" i="2" s="1"/>
  <c r="D695" i="2" l="1"/>
  <c r="H695" i="2" s="1"/>
  <c r="F695" i="2"/>
  <c r="G695" i="2"/>
  <c r="E695" i="2"/>
  <c r="B696" i="2"/>
  <c r="F696" i="2" l="1"/>
  <c r="B697" i="2"/>
  <c r="G696" i="2"/>
  <c r="D696" i="2"/>
  <c r="H696" i="2" s="1"/>
  <c r="E696" i="2"/>
  <c r="D697" i="2" l="1"/>
  <c r="H697" i="2" s="1"/>
  <c r="E697" i="2"/>
  <c r="G697" i="2"/>
  <c r="B698" i="2"/>
  <c r="F697" i="2"/>
  <c r="F698" i="2" l="1"/>
  <c r="G698" i="2"/>
  <c r="D698" i="2"/>
  <c r="H698" i="2" s="1"/>
  <c r="B699" i="2"/>
  <c r="E698" i="2"/>
  <c r="F699" i="2" l="1"/>
  <c r="G699" i="2"/>
  <c r="B700" i="2"/>
  <c r="D699" i="2"/>
  <c r="H699" i="2" s="1"/>
  <c r="E699" i="2"/>
  <c r="F700" i="2" l="1"/>
  <c r="B701" i="2"/>
  <c r="G700" i="2"/>
  <c r="D700" i="2"/>
  <c r="H700" i="2" s="1"/>
  <c r="E700" i="2"/>
  <c r="D701" i="2" l="1"/>
  <c r="H701" i="2" s="1"/>
  <c r="E701" i="2"/>
  <c r="G701" i="2"/>
  <c r="B702" i="2"/>
  <c r="F701" i="2"/>
  <c r="F702" i="2" l="1"/>
  <c r="G702" i="2"/>
  <c r="B703" i="2"/>
  <c r="D702" i="2"/>
  <c r="H702" i="2" s="1"/>
  <c r="E702" i="2"/>
  <c r="F703" i="2" l="1"/>
  <c r="G703" i="2"/>
  <c r="E703" i="2"/>
  <c r="D703" i="2"/>
  <c r="H703" i="2" s="1"/>
  <c r="B704" i="2"/>
  <c r="F704" i="2" l="1"/>
  <c r="B705" i="2"/>
  <c r="D704" i="2"/>
  <c r="H704" i="2" s="1"/>
  <c r="E704" i="2"/>
  <c r="G704" i="2"/>
  <c r="D705" i="2" l="1"/>
  <c r="H705" i="2" s="1"/>
  <c r="E705" i="2"/>
  <c r="F705" i="2"/>
  <c r="G705" i="2"/>
  <c r="B706" i="2"/>
  <c r="G706" i="2" l="1"/>
  <c r="D706" i="2"/>
  <c r="H706" i="2" s="1"/>
  <c r="E706" i="2"/>
  <c r="B707" i="2"/>
  <c r="F706" i="2"/>
  <c r="G707" i="2" l="1"/>
  <c r="B708" i="2"/>
  <c r="E707" i="2"/>
  <c r="D707" i="2"/>
  <c r="H707" i="2" s="1"/>
  <c r="F707" i="2"/>
  <c r="F708" i="2" l="1"/>
  <c r="B709" i="2"/>
  <c r="D708" i="2"/>
  <c r="H708" i="2" s="1"/>
  <c r="G708" i="2"/>
  <c r="E708" i="2"/>
  <c r="D709" i="2" l="1"/>
  <c r="H709" i="2" s="1"/>
  <c r="E709" i="2"/>
  <c r="B710" i="2"/>
  <c r="F709" i="2"/>
  <c r="G709" i="2"/>
  <c r="E710" i="2" l="1"/>
  <c r="F710" i="2"/>
  <c r="D710" i="2"/>
  <c r="H710" i="2" s="1"/>
  <c r="B711" i="2"/>
  <c r="G710" i="2"/>
  <c r="G711" i="2" l="1"/>
  <c r="B712" i="2"/>
  <c r="D711" i="2"/>
  <c r="H711" i="2" s="1"/>
  <c r="E711" i="2"/>
  <c r="F711" i="2"/>
  <c r="B713" i="2" l="1"/>
  <c r="F712" i="2"/>
  <c r="G712" i="2"/>
  <c r="D712" i="2"/>
  <c r="H712" i="2" s="1"/>
  <c r="E712" i="2"/>
  <c r="D713" i="2" l="1"/>
  <c r="H713" i="2" s="1"/>
  <c r="E713" i="2"/>
  <c r="F713" i="2"/>
  <c r="G713" i="2"/>
  <c r="B714" i="2"/>
  <c r="G714" i="2" l="1"/>
  <c r="F714" i="2"/>
  <c r="E714" i="2"/>
  <c r="D714" i="2"/>
  <c r="H714" i="2" s="1"/>
  <c r="B715" i="2"/>
  <c r="G715" i="2" l="1"/>
  <c r="B716" i="2"/>
  <c r="E715" i="2"/>
  <c r="D715" i="2"/>
  <c r="H715" i="2" s="1"/>
  <c r="F715" i="2"/>
  <c r="F716" i="2" l="1"/>
  <c r="B717" i="2"/>
  <c r="E716" i="2"/>
  <c r="G716" i="2"/>
  <c r="D716" i="2"/>
  <c r="H716" i="2" s="1"/>
  <c r="D717" i="2" l="1"/>
  <c r="H717" i="2" s="1"/>
  <c r="E717" i="2"/>
  <c r="F717" i="2"/>
  <c r="B718" i="2"/>
  <c r="G717" i="2"/>
  <c r="E718" i="2" l="1"/>
  <c r="G718" i="2"/>
  <c r="F718" i="2"/>
  <c r="D718" i="2"/>
  <c r="H718" i="2" s="1"/>
  <c r="B719" i="2"/>
  <c r="B720" i="2" l="1"/>
  <c r="D719" i="2"/>
  <c r="H719" i="2" s="1"/>
  <c r="G719" i="2"/>
  <c r="E719" i="2"/>
  <c r="F719" i="2"/>
  <c r="B721" i="2" l="1"/>
  <c r="F720" i="2"/>
  <c r="E720" i="2"/>
  <c r="G720" i="2"/>
  <c r="D720" i="2"/>
  <c r="H720" i="2" s="1"/>
  <c r="E721" i="2" l="1"/>
  <c r="G721" i="2"/>
  <c r="D721" i="2"/>
  <c r="H721" i="2" s="1"/>
  <c r="F721" i="2"/>
  <c r="B722" i="2"/>
  <c r="G722" i="2" l="1"/>
  <c r="F722" i="2"/>
  <c r="D722" i="2"/>
  <c r="H722" i="2" s="1"/>
  <c r="B723" i="2"/>
  <c r="E722" i="2"/>
  <c r="F723" i="2" l="1"/>
  <c r="D723" i="2"/>
  <c r="H723" i="2" s="1"/>
  <c r="B724" i="2"/>
  <c r="E723" i="2"/>
  <c r="G723" i="2"/>
  <c r="F724" i="2" l="1"/>
  <c r="B725" i="2"/>
  <c r="G724" i="2"/>
  <c r="D724" i="2"/>
  <c r="H724" i="2" s="1"/>
  <c r="E724" i="2"/>
  <c r="D725" i="2" l="1"/>
  <c r="H725" i="2" s="1"/>
  <c r="E725" i="2"/>
  <c r="B726" i="2"/>
  <c r="F725" i="2"/>
  <c r="G725" i="2"/>
  <c r="F726" i="2" l="1"/>
  <c r="G726" i="2"/>
  <c r="D726" i="2"/>
  <c r="H726" i="2" s="1"/>
  <c r="B727" i="2"/>
  <c r="E726" i="2"/>
  <c r="G727" i="2" l="1"/>
  <c r="B728" i="2"/>
  <c r="F727" i="2"/>
  <c r="E727" i="2"/>
  <c r="D727" i="2"/>
  <c r="H727" i="2" s="1"/>
  <c r="F728" i="2" l="1"/>
  <c r="B729" i="2"/>
  <c r="G728" i="2"/>
  <c r="E728" i="2"/>
  <c r="D728" i="2"/>
  <c r="H728" i="2" s="1"/>
  <c r="D729" i="2" l="1"/>
  <c r="H729" i="2" s="1"/>
  <c r="E729" i="2"/>
  <c r="F729" i="2"/>
  <c r="B730" i="2"/>
  <c r="G729" i="2"/>
  <c r="E730" i="2" l="1"/>
  <c r="D730" i="2"/>
  <c r="H730" i="2" s="1"/>
  <c r="B731" i="2"/>
  <c r="G730" i="2"/>
  <c r="F730" i="2"/>
  <c r="D731" i="2" l="1"/>
  <c r="H731" i="2" s="1"/>
  <c r="G731" i="2"/>
  <c r="E731" i="2"/>
  <c r="B732" i="2"/>
  <c r="F731" i="2"/>
  <c r="B733" i="2" l="1"/>
  <c r="F732" i="2"/>
  <c r="E732" i="2"/>
  <c r="G732" i="2"/>
  <c r="D732" i="2"/>
  <c r="H732" i="2" s="1"/>
  <c r="E733" i="2" l="1"/>
  <c r="D733" i="2"/>
  <c r="H733" i="2" s="1"/>
  <c r="F733" i="2"/>
  <c r="B734" i="2"/>
  <c r="G733" i="2"/>
  <c r="E734" i="2" l="1"/>
  <c r="F734" i="2"/>
  <c r="B735" i="2"/>
  <c r="D734" i="2"/>
  <c r="H734" i="2" s="1"/>
  <c r="G734" i="2"/>
  <c r="B736" i="2" l="1"/>
  <c r="F735" i="2"/>
  <c r="E735" i="2"/>
  <c r="D735" i="2"/>
  <c r="H735" i="2" s="1"/>
  <c r="G735" i="2"/>
  <c r="B737" i="2" l="1"/>
  <c r="F736" i="2"/>
  <c r="G736" i="2"/>
  <c r="D736" i="2"/>
  <c r="H736" i="2" s="1"/>
  <c r="E736" i="2"/>
  <c r="D737" i="2" l="1"/>
  <c r="H737" i="2" s="1"/>
  <c r="E737" i="2"/>
  <c r="B738" i="2"/>
  <c r="F737" i="2"/>
  <c r="G737" i="2"/>
  <c r="E738" i="2" l="1"/>
  <c r="F738" i="2"/>
  <c r="B739" i="2"/>
  <c r="D738" i="2"/>
  <c r="H738" i="2" s="1"/>
  <c r="G738" i="2"/>
  <c r="B740" i="2" l="1"/>
  <c r="G739" i="2"/>
  <c r="D739" i="2"/>
  <c r="H739" i="2" s="1"/>
  <c r="E739" i="2"/>
  <c r="F739" i="2"/>
  <c r="F740" i="2" l="1"/>
  <c r="E740" i="2"/>
  <c r="D740" i="2"/>
  <c r="H740" i="2" s="1"/>
  <c r="B741" i="2"/>
  <c r="G740" i="2"/>
  <c r="G741" i="2" l="1"/>
  <c r="E741" i="2"/>
  <c r="B742" i="2"/>
  <c r="F741" i="2"/>
  <c r="D741" i="2"/>
  <c r="H741" i="2" s="1"/>
  <c r="F742" i="2" l="1"/>
  <c r="E742" i="2"/>
  <c r="G742" i="2"/>
  <c r="B743" i="2"/>
  <c r="D742" i="2"/>
  <c r="H742" i="2" s="1"/>
  <c r="B744" i="2" l="1"/>
  <c r="D743" i="2"/>
  <c r="H743" i="2" s="1"/>
  <c r="E743" i="2"/>
  <c r="F743" i="2"/>
  <c r="G743" i="2"/>
  <c r="B745" i="2" l="1"/>
  <c r="E744" i="2"/>
  <c r="G744" i="2"/>
  <c r="D744" i="2"/>
  <c r="H744" i="2" s="1"/>
  <c r="F744" i="2"/>
  <c r="G745" i="2" l="1"/>
  <c r="E745" i="2"/>
  <c r="F745" i="2"/>
  <c r="B746" i="2"/>
  <c r="D745" i="2"/>
  <c r="H745" i="2" s="1"/>
  <c r="D746" i="2" l="1"/>
  <c r="H746" i="2" s="1"/>
  <c r="G746" i="2"/>
  <c r="B747" i="2"/>
  <c r="E746" i="2"/>
  <c r="F746" i="2"/>
  <c r="D747" i="2" l="1"/>
  <c r="H747" i="2" s="1"/>
  <c r="F747" i="2"/>
  <c r="B748" i="2"/>
  <c r="E747" i="2"/>
  <c r="G747" i="2"/>
  <c r="F748" i="2" l="1"/>
  <c r="B749" i="2"/>
  <c r="D748" i="2"/>
  <c r="H748" i="2" s="1"/>
  <c r="G748" i="2"/>
  <c r="E748" i="2"/>
  <c r="E749" i="2" l="1"/>
  <c r="G749" i="2"/>
  <c r="F749" i="2"/>
  <c r="D749" i="2"/>
  <c r="H749" i="2" s="1"/>
  <c r="B750" i="2"/>
  <c r="E750" i="2" l="1"/>
  <c r="B751" i="2"/>
  <c r="G750" i="2"/>
  <c r="D750" i="2"/>
  <c r="H750" i="2" s="1"/>
  <c r="F750" i="2"/>
  <c r="B752" i="2" l="1"/>
  <c r="F751" i="2"/>
  <c r="G751" i="2"/>
  <c r="E751" i="2"/>
  <c r="D751" i="2"/>
  <c r="H751" i="2" s="1"/>
  <c r="F752" i="2" l="1"/>
  <c r="B753" i="2"/>
  <c r="G752" i="2"/>
  <c r="D752" i="2"/>
  <c r="H752" i="2" s="1"/>
  <c r="E752" i="2"/>
  <c r="G753" i="2" l="1"/>
  <c r="D753" i="2"/>
  <c r="H753" i="2" s="1"/>
  <c r="F753" i="2"/>
  <c r="E753" i="2"/>
  <c r="B754" i="2"/>
  <c r="B755" i="2" l="1"/>
  <c r="F754" i="2"/>
  <c r="G754" i="2"/>
  <c r="E754" i="2"/>
  <c r="D754" i="2"/>
  <c r="H754" i="2" s="1"/>
  <c r="G755" i="2" l="1"/>
  <c r="B756" i="2"/>
  <c r="D755" i="2"/>
  <c r="H755" i="2" s="1"/>
  <c r="F755" i="2"/>
  <c r="E755" i="2"/>
  <c r="E756" i="2" l="1"/>
  <c r="B757" i="2"/>
  <c r="F756" i="2"/>
  <c r="D756" i="2"/>
  <c r="H756" i="2" s="1"/>
  <c r="G756" i="2"/>
  <c r="G757" i="2" l="1"/>
  <c r="B758" i="2"/>
  <c r="E757" i="2"/>
  <c r="F757" i="2"/>
  <c r="D757" i="2"/>
  <c r="H757" i="2" s="1"/>
  <c r="E758" i="2" l="1"/>
  <c r="F758" i="2"/>
  <c r="B759" i="2"/>
  <c r="G758" i="2"/>
  <c r="D758" i="2"/>
  <c r="H758" i="2" s="1"/>
  <c r="G759" i="2" l="1"/>
  <c r="B760" i="2"/>
  <c r="E759" i="2"/>
  <c r="D759" i="2"/>
  <c r="H759" i="2" s="1"/>
  <c r="F759" i="2"/>
  <c r="E760" i="2" l="1"/>
  <c r="B761" i="2"/>
  <c r="F760" i="2"/>
  <c r="G760" i="2"/>
  <c r="D760" i="2"/>
  <c r="H760" i="2" s="1"/>
  <c r="E761" i="2" l="1"/>
  <c r="G761" i="2"/>
  <c r="D761" i="2"/>
  <c r="H761" i="2" s="1"/>
  <c r="F761" i="2"/>
  <c r="B762" i="2"/>
  <c r="G762" i="2" l="1"/>
  <c r="D762" i="2"/>
  <c r="H762" i="2" s="1"/>
  <c r="F762" i="2"/>
  <c r="B763" i="2"/>
  <c r="E762" i="2"/>
  <c r="G763" i="2" l="1"/>
  <c r="D763" i="2"/>
  <c r="H763" i="2" s="1"/>
  <c r="F763" i="2"/>
  <c r="E763" i="2"/>
  <c r="B764" i="2"/>
  <c r="B765" i="2" l="1"/>
  <c r="F764" i="2"/>
  <c r="D764" i="2"/>
  <c r="H764" i="2" s="1"/>
  <c r="G764" i="2"/>
  <c r="E764" i="2"/>
  <c r="D765" i="2" l="1"/>
  <c r="H765" i="2" s="1"/>
  <c r="G765" i="2"/>
  <c r="F765" i="2"/>
  <c r="B766" i="2"/>
  <c r="E765" i="2"/>
  <c r="G766" i="2" l="1"/>
  <c r="B767" i="2"/>
  <c r="E766" i="2"/>
  <c r="D766" i="2"/>
  <c r="H766" i="2" s="1"/>
  <c r="F766" i="2"/>
  <c r="D767" i="2" l="1"/>
  <c r="H767" i="2" s="1"/>
  <c r="B768" i="2"/>
  <c r="G767" i="2"/>
  <c r="E767" i="2"/>
  <c r="F767" i="2"/>
  <c r="F768" i="2" l="1"/>
  <c r="B769" i="2"/>
  <c r="G768" i="2"/>
  <c r="D768" i="2"/>
  <c r="H768" i="2" s="1"/>
  <c r="E768" i="2"/>
  <c r="G769" i="2" l="1"/>
  <c r="D769" i="2"/>
  <c r="H769" i="2" s="1"/>
  <c r="E769" i="2"/>
  <c r="F769" i="2"/>
  <c r="B770" i="2"/>
  <c r="E770" i="2" l="1"/>
  <c r="G770" i="2"/>
  <c r="F770" i="2"/>
  <c r="D770" i="2"/>
  <c r="H770" i="2" s="1"/>
  <c r="B771" i="2"/>
  <c r="B772" i="2" l="1"/>
  <c r="G771" i="2"/>
  <c r="D771" i="2"/>
  <c r="H771" i="2" s="1"/>
  <c r="E771" i="2"/>
  <c r="F771" i="2"/>
  <c r="E772" i="2" l="1"/>
  <c r="F772" i="2"/>
  <c r="D772" i="2"/>
  <c r="H772" i="2" s="1"/>
  <c r="B773" i="2"/>
  <c r="G772" i="2"/>
  <c r="E773" i="2" l="1"/>
  <c r="G773" i="2"/>
  <c r="B774" i="2"/>
  <c r="F773" i="2"/>
  <c r="D773" i="2"/>
  <c r="H773" i="2" s="1"/>
  <c r="E774" i="2" l="1"/>
  <c r="D774" i="2"/>
  <c r="H774" i="2" s="1"/>
  <c r="G774" i="2"/>
  <c r="F774" i="2"/>
  <c r="B775" i="2"/>
  <c r="G775" i="2" l="1"/>
  <c r="E775" i="2"/>
  <c r="D775" i="2"/>
  <c r="H775" i="2" s="1"/>
  <c r="B776" i="2"/>
  <c r="F775" i="2"/>
  <c r="B777" i="2" l="1"/>
  <c r="F776" i="2"/>
  <c r="E776" i="2"/>
  <c r="G776" i="2"/>
  <c r="D776" i="2"/>
  <c r="H776" i="2" s="1"/>
  <c r="B778" i="2" l="1"/>
  <c r="F777" i="2"/>
  <c r="E777" i="2"/>
  <c r="D777" i="2"/>
  <c r="H777" i="2" s="1"/>
  <c r="G777" i="2"/>
  <c r="D778" i="2" l="1"/>
  <c r="H778" i="2" s="1"/>
  <c r="E778" i="2"/>
  <c r="G778" i="2"/>
  <c r="B779" i="2"/>
  <c r="F778" i="2"/>
  <c r="E779" i="2" l="1"/>
  <c r="F779" i="2"/>
  <c r="B780" i="2"/>
  <c r="G779" i="2"/>
  <c r="D779" i="2"/>
  <c r="H779" i="2" s="1"/>
  <c r="D780" i="2" l="1"/>
  <c r="H780" i="2" s="1"/>
  <c r="G780" i="2"/>
  <c r="E780" i="2"/>
  <c r="B781" i="2"/>
  <c r="F780" i="2"/>
  <c r="B782" i="2" l="1"/>
  <c r="F781" i="2"/>
  <c r="D781" i="2"/>
  <c r="H781" i="2" s="1"/>
  <c r="G781" i="2"/>
  <c r="E781" i="2"/>
  <c r="E782" i="2" l="1"/>
  <c r="D782" i="2"/>
  <c r="H782" i="2" s="1"/>
  <c r="F782" i="2"/>
  <c r="B783" i="2"/>
  <c r="G782" i="2"/>
  <c r="F783" i="2" l="1"/>
  <c r="G783" i="2"/>
  <c r="B784" i="2"/>
  <c r="D783" i="2"/>
  <c r="H783" i="2" s="1"/>
  <c r="E783" i="2"/>
  <c r="B785" i="2" l="1"/>
  <c r="F784" i="2"/>
  <c r="E784" i="2"/>
  <c r="D784" i="2"/>
  <c r="H784" i="2" s="1"/>
  <c r="G784" i="2"/>
  <c r="F785" i="2" l="1"/>
  <c r="B786" i="2"/>
  <c r="D785" i="2"/>
  <c r="H785" i="2" s="1"/>
  <c r="E785" i="2"/>
  <c r="G785" i="2"/>
  <c r="D786" i="2" l="1"/>
  <c r="H786" i="2" s="1"/>
  <c r="E786" i="2"/>
  <c r="G786" i="2"/>
  <c r="B787" i="2"/>
  <c r="F786" i="2"/>
  <c r="G787" i="2" l="1"/>
  <c r="D787" i="2"/>
  <c r="H787" i="2" s="1"/>
  <c r="E787" i="2"/>
  <c r="B788" i="2"/>
  <c r="F787" i="2"/>
  <c r="G788" i="2" l="1"/>
  <c r="B789" i="2"/>
  <c r="E788" i="2"/>
  <c r="D788" i="2"/>
  <c r="H788" i="2" s="1"/>
  <c r="F788" i="2"/>
  <c r="F789" i="2" l="1"/>
  <c r="B790" i="2"/>
  <c r="E789" i="2"/>
  <c r="G789" i="2"/>
  <c r="D789" i="2"/>
  <c r="H789" i="2" s="1"/>
  <c r="E790" i="2" l="1"/>
  <c r="D790" i="2"/>
  <c r="H790" i="2" s="1"/>
  <c r="F790" i="2"/>
  <c r="B791" i="2"/>
  <c r="G790" i="2"/>
  <c r="G791" i="2" l="1"/>
  <c r="D791" i="2"/>
  <c r="H791" i="2" s="1"/>
  <c r="E791" i="2"/>
  <c r="F791" i="2"/>
  <c r="B792" i="2"/>
  <c r="D792" i="2" l="1"/>
  <c r="H792" i="2" s="1"/>
  <c r="F792" i="2"/>
  <c r="E792" i="2"/>
  <c r="G792" i="2"/>
  <c r="B793" i="2"/>
  <c r="B794" i="2" l="1"/>
  <c r="F793" i="2"/>
  <c r="G793" i="2"/>
  <c r="D793" i="2"/>
  <c r="H793" i="2" s="1"/>
  <c r="E793" i="2"/>
  <c r="D794" i="2" l="1"/>
  <c r="H794" i="2" s="1"/>
  <c r="E794" i="2"/>
  <c r="B795" i="2"/>
  <c r="G794" i="2"/>
  <c r="F794" i="2"/>
  <c r="F795" i="2" l="1"/>
  <c r="D795" i="2"/>
  <c r="H795" i="2" s="1"/>
  <c r="E795" i="2"/>
  <c r="B796" i="2"/>
  <c r="G795" i="2"/>
  <c r="B797" i="2" l="1"/>
  <c r="G796" i="2"/>
  <c r="F796" i="2"/>
  <c r="E796" i="2"/>
  <c r="D796" i="2"/>
  <c r="H796" i="2" s="1"/>
  <c r="F797" i="2" l="1"/>
  <c r="B798" i="2"/>
  <c r="G797" i="2"/>
  <c r="E797" i="2"/>
  <c r="D797" i="2"/>
  <c r="H797" i="2" s="1"/>
  <c r="D798" i="2" l="1"/>
  <c r="H798" i="2" s="1"/>
  <c r="E798" i="2"/>
  <c r="G798" i="2"/>
  <c r="F798" i="2"/>
  <c r="B799" i="2"/>
  <c r="E799" i="2" l="1"/>
  <c r="G799" i="2"/>
  <c r="B800" i="2"/>
  <c r="F799" i="2"/>
  <c r="D799" i="2"/>
  <c r="H799" i="2" s="1"/>
  <c r="F800" i="2" l="1"/>
  <c r="G800" i="2"/>
  <c r="D800" i="2"/>
  <c r="H800" i="2" s="1"/>
  <c r="B801" i="2"/>
  <c r="E800" i="2"/>
  <c r="F801" i="2" l="1"/>
  <c r="B802" i="2"/>
  <c r="E801" i="2"/>
  <c r="D801" i="2"/>
  <c r="H801" i="2" s="1"/>
  <c r="G801" i="2"/>
  <c r="D802" i="2" l="1"/>
  <c r="H802" i="2" s="1"/>
  <c r="E802" i="2"/>
  <c r="F802" i="2"/>
  <c r="G802" i="2"/>
  <c r="B803" i="2"/>
  <c r="D803" i="2" l="1"/>
  <c r="H803" i="2" s="1"/>
  <c r="F803" i="2"/>
  <c r="G803" i="2"/>
  <c r="B804" i="2"/>
  <c r="E803" i="2"/>
  <c r="D804" i="2" l="1"/>
  <c r="H804" i="2" s="1"/>
  <c r="B805" i="2"/>
  <c r="G804" i="2"/>
  <c r="E804" i="2"/>
  <c r="F804" i="2"/>
  <c r="F805" i="2" l="1"/>
  <c r="B806" i="2"/>
  <c r="D805" i="2"/>
  <c r="H805" i="2" s="1"/>
  <c r="E805" i="2"/>
  <c r="G805" i="2"/>
  <c r="E806" i="2" l="1"/>
  <c r="D806" i="2"/>
  <c r="H806" i="2" s="1"/>
  <c r="F806" i="2"/>
  <c r="G806" i="2"/>
  <c r="B807" i="2"/>
  <c r="E807" i="2" l="1"/>
  <c r="G807" i="2"/>
  <c r="B808" i="2"/>
  <c r="D807" i="2"/>
  <c r="H807" i="2" s="1"/>
  <c r="F807" i="2"/>
  <c r="B809" i="2" l="1"/>
  <c r="E808" i="2"/>
  <c r="D808" i="2"/>
  <c r="H808" i="2" s="1"/>
  <c r="F808" i="2"/>
  <c r="G808" i="2"/>
  <c r="B810" i="2" l="1"/>
  <c r="F809" i="2"/>
  <c r="G809" i="2"/>
  <c r="D809" i="2"/>
  <c r="H809" i="2" s="1"/>
  <c r="E809" i="2"/>
  <c r="D810" i="2" l="1"/>
  <c r="H810" i="2" s="1"/>
  <c r="E810" i="2"/>
  <c r="G810" i="2"/>
  <c r="F810" i="2"/>
  <c r="B811" i="2"/>
  <c r="E811" i="2" l="1"/>
  <c r="F811" i="2"/>
  <c r="G811" i="2"/>
  <c r="D811" i="2"/>
  <c r="H811" i="2" s="1"/>
  <c r="B812" i="2"/>
  <c r="G812" i="2" l="1"/>
  <c r="D812" i="2"/>
  <c r="H812" i="2" s="1"/>
  <c r="E812" i="2"/>
  <c r="F812" i="2"/>
  <c r="B813" i="2"/>
  <c r="B814" i="2" l="1"/>
  <c r="E813" i="2"/>
  <c r="F813" i="2"/>
  <c r="D813" i="2"/>
  <c r="H813" i="2" s="1"/>
  <c r="G813" i="2"/>
  <c r="E814" i="2" l="1"/>
  <c r="D814" i="2"/>
  <c r="H814" i="2" s="1"/>
  <c r="F814" i="2"/>
  <c r="B815" i="2"/>
  <c r="G814" i="2"/>
  <c r="F815" i="2" l="1"/>
  <c r="G815" i="2"/>
  <c r="B816" i="2"/>
  <c r="E815" i="2"/>
  <c r="D815" i="2"/>
  <c r="H815" i="2" s="1"/>
  <c r="B817" i="2" l="1"/>
  <c r="F816" i="2"/>
  <c r="E816" i="2"/>
  <c r="D816" i="2"/>
  <c r="H816" i="2" s="1"/>
  <c r="G816" i="2"/>
  <c r="F817" i="2" l="1"/>
  <c r="B818" i="2"/>
  <c r="G817" i="2"/>
  <c r="E817" i="2"/>
  <c r="D817" i="2"/>
  <c r="H817" i="2" s="1"/>
  <c r="D818" i="2" l="1"/>
  <c r="H818" i="2" s="1"/>
  <c r="F818" i="2"/>
  <c r="G818" i="2"/>
  <c r="E818" i="2"/>
  <c r="B819" i="2"/>
  <c r="G819" i="2" l="1"/>
  <c r="D819" i="2"/>
  <c r="H819" i="2" s="1"/>
  <c r="E819" i="2"/>
  <c r="B820" i="2"/>
  <c r="F819" i="2"/>
  <c r="B821" i="2" l="1"/>
  <c r="G820" i="2"/>
  <c r="F820" i="2"/>
  <c r="D820" i="2"/>
  <c r="H820" i="2" s="1"/>
  <c r="E820" i="2"/>
  <c r="F821" i="2" l="1"/>
  <c r="B822" i="2"/>
  <c r="D821" i="2"/>
  <c r="H821" i="2" s="1"/>
  <c r="E821" i="2"/>
  <c r="G821" i="2"/>
  <c r="E822" i="2" l="1"/>
  <c r="D822" i="2"/>
  <c r="H822" i="2" s="1"/>
  <c r="F822" i="2"/>
  <c r="G822" i="2"/>
  <c r="B823" i="2"/>
  <c r="G823" i="2" l="1"/>
  <c r="E823" i="2"/>
  <c r="F823" i="2"/>
  <c r="D823" i="2"/>
  <c r="H823" i="2" s="1"/>
  <c r="B824" i="2"/>
  <c r="D824" i="2" l="1"/>
  <c r="H824" i="2" s="1"/>
  <c r="F824" i="2"/>
  <c r="B825" i="2"/>
  <c r="G824" i="2"/>
  <c r="E824" i="2"/>
  <c r="B826" i="2" l="1"/>
  <c r="F825" i="2"/>
  <c r="E825" i="2"/>
  <c r="D825" i="2"/>
  <c r="H825" i="2" s="1"/>
  <c r="G825" i="2"/>
  <c r="D826" i="2" l="1"/>
  <c r="H826" i="2" s="1"/>
  <c r="E826" i="2"/>
  <c r="F826" i="2"/>
  <c r="G826" i="2"/>
  <c r="B827" i="2"/>
  <c r="D827" i="2" l="1"/>
  <c r="H827" i="2" s="1"/>
  <c r="F827" i="2"/>
  <c r="B828" i="2"/>
  <c r="E827" i="2"/>
  <c r="G827" i="2"/>
  <c r="G828" i="2" l="1"/>
  <c r="B829" i="2"/>
  <c r="F828" i="2"/>
  <c r="D828" i="2"/>
  <c r="H828" i="2" s="1"/>
  <c r="E828" i="2"/>
  <c r="F829" i="2" l="1"/>
  <c r="B830" i="2"/>
  <c r="E829" i="2"/>
  <c r="D829" i="2"/>
  <c r="H829" i="2" s="1"/>
  <c r="G829" i="2"/>
  <c r="D830" i="2" l="1"/>
  <c r="H830" i="2" s="1"/>
  <c r="E830" i="2"/>
  <c r="F830" i="2"/>
  <c r="B831" i="2"/>
  <c r="G830" i="2"/>
  <c r="E831" i="2" l="1"/>
  <c r="G831" i="2"/>
  <c r="F831" i="2"/>
  <c r="B832" i="2"/>
  <c r="D831" i="2"/>
  <c r="H831" i="2" s="1"/>
  <c r="F832" i="2" l="1"/>
  <c r="G832" i="2"/>
  <c r="B833" i="2"/>
  <c r="D832" i="2"/>
  <c r="H832" i="2" s="1"/>
  <c r="E832" i="2"/>
  <c r="F833" i="2" l="1"/>
  <c r="B834" i="2"/>
  <c r="G833" i="2"/>
  <c r="D833" i="2"/>
  <c r="H833" i="2" s="1"/>
  <c r="E833" i="2"/>
  <c r="D834" i="2" l="1"/>
  <c r="H834" i="2" s="1"/>
  <c r="E834" i="2"/>
  <c r="B835" i="2"/>
  <c r="F834" i="2"/>
  <c r="G834" i="2"/>
  <c r="F835" i="2" l="1"/>
  <c r="D835" i="2"/>
  <c r="H835" i="2" s="1"/>
  <c r="E835" i="2"/>
  <c r="B836" i="2"/>
  <c r="G835" i="2"/>
  <c r="B837" i="2" l="1"/>
  <c r="D836" i="2"/>
  <c r="H836" i="2" s="1"/>
  <c r="G836" i="2"/>
  <c r="E836" i="2"/>
  <c r="F836" i="2"/>
  <c r="F837" i="2" l="1"/>
  <c r="B838" i="2"/>
  <c r="G837" i="2"/>
  <c r="D837" i="2"/>
  <c r="H837" i="2" s="1"/>
  <c r="E837" i="2"/>
  <c r="E838" i="2" l="1"/>
  <c r="D838" i="2"/>
  <c r="H838" i="2" s="1"/>
  <c r="F838" i="2"/>
  <c r="G838" i="2"/>
  <c r="B839" i="2"/>
  <c r="E839" i="2" l="1"/>
  <c r="G839" i="2"/>
  <c r="B840" i="2"/>
  <c r="D839" i="2"/>
  <c r="H839" i="2" s="1"/>
  <c r="F839" i="2"/>
  <c r="B841" i="2" l="1"/>
  <c r="F840" i="2"/>
  <c r="D840" i="2"/>
  <c r="H840" i="2" s="1"/>
  <c r="E840" i="2"/>
  <c r="G840" i="2"/>
  <c r="F841" i="2" l="1"/>
  <c r="B842" i="2"/>
  <c r="D841" i="2"/>
  <c r="H841" i="2" s="1"/>
  <c r="E841" i="2"/>
  <c r="G841" i="2"/>
  <c r="D842" i="2" l="1"/>
  <c r="H842" i="2" s="1"/>
  <c r="E842" i="2"/>
  <c r="F842" i="2"/>
  <c r="G842" i="2"/>
  <c r="B843" i="2"/>
  <c r="E843" i="2" l="1"/>
  <c r="F843" i="2"/>
  <c r="B844" i="2"/>
  <c r="G843" i="2"/>
  <c r="D843" i="2"/>
  <c r="H843" i="2" s="1"/>
  <c r="D844" i="2" l="1"/>
  <c r="H844" i="2" s="1"/>
  <c r="G844" i="2"/>
  <c r="E844" i="2"/>
  <c r="F844" i="2"/>
  <c r="B845" i="2"/>
  <c r="B846" i="2" l="1"/>
  <c r="F845" i="2"/>
  <c r="D845" i="2"/>
  <c r="H845" i="2" s="1"/>
  <c r="E845" i="2"/>
  <c r="G845" i="2"/>
  <c r="E846" i="2" l="1"/>
  <c r="D846" i="2"/>
  <c r="H846" i="2" s="1"/>
  <c r="F846" i="2"/>
  <c r="G846" i="2"/>
  <c r="B847" i="2"/>
  <c r="F847" i="2" l="1"/>
  <c r="G847" i="2"/>
  <c r="E847" i="2"/>
  <c r="D847" i="2"/>
  <c r="H847" i="2" s="1"/>
  <c r="B848" i="2"/>
  <c r="B849" i="2" l="1"/>
  <c r="F848" i="2"/>
  <c r="E848" i="2"/>
  <c r="D848" i="2"/>
  <c r="H848" i="2" s="1"/>
  <c r="G848" i="2"/>
  <c r="F849" i="2" l="1"/>
  <c r="B850" i="2"/>
  <c r="E849" i="2"/>
  <c r="G849" i="2"/>
  <c r="D849" i="2"/>
  <c r="H849" i="2" s="1"/>
  <c r="D850" i="2" l="1"/>
  <c r="H850" i="2" s="1"/>
  <c r="E850" i="2"/>
  <c r="F850" i="2"/>
  <c r="G850" i="2"/>
  <c r="B851" i="2"/>
  <c r="G851" i="2" l="1"/>
  <c r="D851" i="2"/>
  <c r="H851" i="2" s="1"/>
  <c r="B852" i="2"/>
  <c r="E851" i="2"/>
  <c r="F851" i="2"/>
  <c r="D852" i="2" l="1"/>
  <c r="H852" i="2" s="1"/>
  <c r="B853" i="2"/>
  <c r="E852" i="2"/>
  <c r="G852" i="2"/>
  <c r="F852" i="2"/>
  <c r="F853" i="2" l="1"/>
  <c r="B854" i="2"/>
  <c r="D853" i="2"/>
  <c r="H853" i="2" s="1"/>
  <c r="E853" i="2"/>
  <c r="G853" i="2"/>
  <c r="E854" i="2" l="1"/>
  <c r="D854" i="2"/>
  <c r="H854" i="2" s="1"/>
  <c r="F854" i="2"/>
  <c r="B855" i="2"/>
  <c r="G854" i="2"/>
  <c r="G855" i="2" l="1"/>
  <c r="E855" i="2"/>
  <c r="F855" i="2"/>
  <c r="B856" i="2"/>
  <c r="D855" i="2"/>
  <c r="H855" i="2" s="1"/>
  <c r="D856" i="2" l="1"/>
  <c r="H856" i="2" s="1"/>
  <c r="F856" i="2"/>
  <c r="B857" i="2"/>
  <c r="E856" i="2"/>
  <c r="G856" i="2"/>
  <c r="B858" i="2" l="1"/>
  <c r="F857" i="2"/>
  <c r="D857" i="2"/>
  <c r="H857" i="2" s="1"/>
  <c r="G857" i="2"/>
  <c r="E857" i="2"/>
  <c r="D858" i="2" l="1"/>
  <c r="H858" i="2" s="1"/>
  <c r="E858" i="2"/>
  <c r="F858" i="2"/>
  <c r="G858" i="2"/>
  <c r="B859" i="2"/>
  <c r="F859" i="2" l="1"/>
  <c r="D859" i="2"/>
  <c r="H859" i="2" s="1"/>
  <c r="E859" i="2"/>
  <c r="B860" i="2"/>
  <c r="G859" i="2"/>
  <c r="B861" i="2" l="1"/>
  <c r="G860" i="2"/>
  <c r="E860" i="2"/>
  <c r="F860" i="2"/>
  <c r="D860" i="2"/>
  <c r="H860" i="2" s="1"/>
  <c r="F861" i="2" l="1"/>
  <c r="B862" i="2"/>
  <c r="E861" i="2"/>
  <c r="D861" i="2"/>
  <c r="H861" i="2" s="1"/>
  <c r="G861" i="2"/>
  <c r="D862" i="2" l="1"/>
  <c r="H862" i="2" s="1"/>
  <c r="E862" i="2"/>
  <c r="F862" i="2"/>
  <c r="B863" i="2"/>
  <c r="G862" i="2"/>
  <c r="G863" i="2" l="1"/>
  <c r="E863" i="2"/>
  <c r="D863" i="2"/>
  <c r="H863" i="2" s="1"/>
  <c r="B864" i="2"/>
  <c r="F863" i="2"/>
  <c r="F864" i="2" l="1"/>
  <c r="G864" i="2"/>
  <c r="E864" i="2"/>
  <c r="B865" i="2"/>
  <c r="D864" i="2"/>
  <c r="H864" i="2" s="1"/>
  <c r="F865" i="2" l="1"/>
  <c r="B866" i="2"/>
  <c r="E865" i="2"/>
  <c r="D865" i="2"/>
  <c r="H865" i="2" s="1"/>
  <c r="G865" i="2"/>
  <c r="D866" i="2" l="1"/>
  <c r="H866" i="2" s="1"/>
  <c r="E866" i="2"/>
  <c r="G866" i="2"/>
  <c r="F866" i="2"/>
  <c r="B867" i="2"/>
  <c r="D867" i="2" l="1"/>
  <c r="H867" i="2" s="1"/>
  <c r="F867" i="2"/>
  <c r="E867" i="2"/>
  <c r="B868" i="2"/>
  <c r="G867" i="2"/>
  <c r="B869" i="2" l="1"/>
  <c r="D868" i="2"/>
  <c r="H868" i="2" s="1"/>
  <c r="F868" i="2"/>
  <c r="E868" i="2"/>
  <c r="G868" i="2"/>
  <c r="F869" i="2" l="1"/>
  <c r="B870" i="2"/>
  <c r="E869" i="2"/>
  <c r="G869" i="2"/>
  <c r="D869" i="2"/>
  <c r="H869" i="2" s="1"/>
  <c r="E870" i="2" l="1"/>
  <c r="D870" i="2"/>
  <c r="H870" i="2" s="1"/>
  <c r="G870" i="2"/>
  <c r="B871" i="2"/>
  <c r="F870" i="2"/>
  <c r="E871" i="2" l="1"/>
  <c r="F871" i="2"/>
  <c r="G871" i="2"/>
  <c r="B872" i="2"/>
  <c r="D871" i="2"/>
  <c r="H871" i="2" s="1"/>
  <c r="B873" i="2" l="1"/>
  <c r="F872" i="2"/>
  <c r="E872" i="2"/>
  <c r="D872" i="2"/>
  <c r="H872" i="2" s="1"/>
  <c r="G872" i="2"/>
  <c r="F873" i="2" l="1"/>
  <c r="B874" i="2"/>
  <c r="E873" i="2"/>
  <c r="D873" i="2"/>
  <c r="H873" i="2" s="1"/>
  <c r="G873" i="2"/>
  <c r="D874" i="2" l="1"/>
  <c r="H874" i="2" s="1"/>
  <c r="E874" i="2"/>
  <c r="B875" i="2"/>
  <c r="F874" i="2"/>
  <c r="G874" i="2"/>
  <c r="E875" i="2" l="1"/>
  <c r="F875" i="2"/>
  <c r="B876" i="2"/>
  <c r="G875" i="2"/>
  <c r="D875" i="2"/>
  <c r="H875" i="2" s="1"/>
  <c r="G876" i="2" l="1"/>
  <c r="D876" i="2"/>
  <c r="H876" i="2" s="1"/>
  <c r="B877" i="2"/>
  <c r="E876" i="2"/>
  <c r="F876" i="2"/>
  <c r="B878" i="2" l="1"/>
  <c r="F877" i="2"/>
  <c r="D877" i="2"/>
  <c r="H877" i="2" s="1"/>
  <c r="E877" i="2"/>
  <c r="G877" i="2"/>
  <c r="E878" i="2" l="1"/>
  <c r="D878" i="2"/>
  <c r="H878" i="2" s="1"/>
  <c r="G878" i="2"/>
  <c r="F878" i="2"/>
  <c r="B879" i="2"/>
  <c r="F879" i="2" l="1"/>
  <c r="G879" i="2"/>
  <c r="D879" i="2"/>
  <c r="H879" i="2" s="1"/>
  <c r="E879" i="2"/>
  <c r="B880" i="2"/>
  <c r="B881" i="2" l="1"/>
  <c r="F880" i="2"/>
  <c r="G880" i="2"/>
  <c r="E880" i="2"/>
  <c r="D880" i="2"/>
  <c r="H880" i="2" s="1"/>
  <c r="F881" i="2" l="1"/>
  <c r="B882" i="2"/>
  <c r="D881" i="2"/>
  <c r="H881" i="2" s="1"/>
  <c r="G881" i="2"/>
  <c r="E881" i="2"/>
  <c r="D882" i="2" l="1"/>
  <c r="H882" i="2" s="1"/>
  <c r="E882" i="2"/>
  <c r="F882" i="2"/>
  <c r="G882" i="2"/>
  <c r="B883" i="2"/>
  <c r="G883" i="2" l="1"/>
  <c r="D883" i="2"/>
  <c r="H883" i="2" s="1"/>
  <c r="B884" i="2"/>
  <c r="E883" i="2"/>
  <c r="F883" i="2"/>
  <c r="G884" i="2" l="1"/>
  <c r="B885" i="2"/>
  <c r="F884" i="2"/>
  <c r="E884" i="2"/>
  <c r="D884" i="2"/>
  <c r="H884" i="2" s="1"/>
  <c r="F885" i="2" l="1"/>
  <c r="B886" i="2"/>
  <c r="D885" i="2"/>
  <c r="H885" i="2" s="1"/>
  <c r="G885" i="2"/>
  <c r="E885" i="2"/>
  <c r="E886" i="2" l="1"/>
  <c r="D886" i="2"/>
  <c r="H886" i="2" s="1"/>
  <c r="F886" i="2"/>
  <c r="G886" i="2"/>
  <c r="B887" i="2"/>
  <c r="G887" i="2" l="1"/>
  <c r="E887" i="2"/>
  <c r="D887" i="2"/>
  <c r="H887" i="2" s="1"/>
  <c r="B888" i="2"/>
  <c r="F887" i="2"/>
  <c r="D888" i="2" l="1"/>
  <c r="H888" i="2" s="1"/>
  <c r="F888" i="2"/>
  <c r="G888" i="2"/>
  <c r="E888" i="2"/>
  <c r="B889" i="2"/>
  <c r="B890" i="2" l="1"/>
  <c r="F889" i="2"/>
  <c r="D889" i="2"/>
  <c r="H889" i="2" s="1"/>
  <c r="E889" i="2"/>
  <c r="G889" i="2"/>
  <c r="D890" i="2" l="1"/>
  <c r="H890" i="2" s="1"/>
  <c r="E890" i="2"/>
  <c r="F890" i="2"/>
  <c r="G890" i="2"/>
  <c r="B891" i="2"/>
  <c r="D891" i="2" l="1"/>
  <c r="H891" i="2" s="1"/>
  <c r="F891" i="2"/>
  <c r="B892" i="2"/>
  <c r="E891" i="2"/>
  <c r="G891" i="2"/>
  <c r="G892" i="2" l="1"/>
  <c r="B893" i="2"/>
  <c r="E892" i="2"/>
  <c r="F892" i="2"/>
  <c r="D892" i="2"/>
  <c r="H892" i="2" s="1"/>
  <c r="B894" i="2" l="1"/>
  <c r="F893" i="2"/>
  <c r="E893" i="2"/>
  <c r="D893" i="2"/>
  <c r="H893" i="2" s="1"/>
  <c r="G893" i="2"/>
  <c r="D894" i="2" l="1"/>
  <c r="H894" i="2" s="1"/>
  <c r="G894" i="2"/>
  <c r="E894" i="2"/>
  <c r="F894" i="2"/>
  <c r="B895" i="2"/>
  <c r="G895" i="2" l="1"/>
  <c r="E895" i="2"/>
  <c r="D895" i="2"/>
  <c r="H895" i="2" s="1"/>
  <c r="F895" i="2"/>
  <c r="B896" i="2"/>
  <c r="G896" i="2" l="1"/>
  <c r="B897" i="2"/>
  <c r="E896" i="2"/>
  <c r="D896" i="2"/>
  <c r="H896" i="2" s="1"/>
  <c r="F896" i="2"/>
  <c r="F897" i="2" l="1"/>
  <c r="B898" i="2"/>
  <c r="E897" i="2"/>
  <c r="D897" i="2"/>
  <c r="H897" i="2" s="1"/>
  <c r="G897" i="2"/>
  <c r="D898" i="2" l="1"/>
  <c r="H898" i="2" s="1"/>
  <c r="E898" i="2"/>
  <c r="F898" i="2"/>
  <c r="G898" i="2"/>
  <c r="B899" i="2"/>
  <c r="E899" i="2" l="1"/>
  <c r="F899" i="2"/>
  <c r="B900" i="2"/>
  <c r="G899" i="2"/>
  <c r="D899" i="2"/>
  <c r="H899" i="2" s="1"/>
  <c r="B901" i="2" l="1"/>
  <c r="D900" i="2"/>
  <c r="H900" i="2" s="1"/>
  <c r="F900" i="2"/>
  <c r="G900" i="2"/>
  <c r="E900" i="2"/>
  <c r="F901" i="2" l="1"/>
  <c r="B902" i="2"/>
  <c r="D901" i="2"/>
  <c r="H901" i="2" s="1"/>
  <c r="G901" i="2"/>
  <c r="E901" i="2"/>
  <c r="E902" i="2" l="1"/>
  <c r="D902" i="2"/>
  <c r="H902" i="2" s="1"/>
  <c r="F902" i="2"/>
  <c r="G902" i="2"/>
  <c r="B903" i="2"/>
  <c r="E903" i="2" l="1"/>
  <c r="G903" i="2"/>
  <c r="D903" i="2"/>
  <c r="H903" i="2" s="1"/>
  <c r="B904" i="2"/>
  <c r="F903" i="2"/>
  <c r="D904" i="2" l="1"/>
  <c r="H904" i="2" s="1"/>
  <c r="F904" i="2"/>
  <c r="E904" i="2"/>
  <c r="G904" i="2"/>
  <c r="B905" i="2"/>
  <c r="F905" i="2" l="1"/>
  <c r="B906" i="2"/>
  <c r="E905" i="2"/>
  <c r="G905" i="2"/>
  <c r="D905" i="2"/>
  <c r="H905" i="2" s="1"/>
  <c r="E906" i="2" l="1"/>
  <c r="D906" i="2"/>
  <c r="H906" i="2" s="1"/>
  <c r="F906" i="2"/>
  <c r="G906" i="2"/>
  <c r="B907" i="2"/>
  <c r="G907" i="2" l="1"/>
  <c r="F907" i="2"/>
  <c r="E907" i="2"/>
  <c r="D907" i="2"/>
  <c r="H907" i="2" s="1"/>
  <c r="B908" i="2"/>
  <c r="D908" i="2" l="1"/>
  <c r="H908" i="2" s="1"/>
  <c r="G908" i="2"/>
  <c r="E908" i="2"/>
  <c r="F908" i="2"/>
  <c r="B909" i="2"/>
  <c r="F909" i="2" l="1"/>
  <c r="B910" i="2"/>
  <c r="E909" i="2"/>
  <c r="G909" i="2"/>
  <c r="D909" i="2"/>
  <c r="H909" i="2" s="1"/>
  <c r="D910" i="2" l="1"/>
  <c r="H910" i="2" s="1"/>
  <c r="E910" i="2"/>
  <c r="G910" i="2"/>
  <c r="F910" i="2"/>
  <c r="B911" i="2"/>
  <c r="F911" i="2" l="1"/>
  <c r="G911" i="2"/>
  <c r="E911" i="2"/>
  <c r="B912" i="2"/>
  <c r="D911" i="2"/>
  <c r="H911" i="2" s="1"/>
  <c r="F912" i="2" l="1"/>
  <c r="G912" i="2"/>
  <c r="E912" i="2"/>
  <c r="D912" i="2"/>
  <c r="H912" i="2" s="1"/>
  <c r="B913" i="2"/>
  <c r="F913" i="2" l="1"/>
  <c r="B914" i="2"/>
  <c r="E913" i="2"/>
  <c r="D913" i="2"/>
  <c r="H913" i="2" s="1"/>
  <c r="G913" i="2"/>
  <c r="E914" i="2" l="1"/>
  <c r="D914" i="2"/>
  <c r="H914" i="2" s="1"/>
  <c r="F914" i="2"/>
  <c r="B915" i="2"/>
  <c r="G914" i="2"/>
  <c r="G915" i="2" l="1"/>
  <c r="D915" i="2"/>
  <c r="H915" i="2" s="1"/>
  <c r="B916" i="2"/>
  <c r="E915" i="2"/>
  <c r="F915" i="2"/>
  <c r="F916" i="2" l="1"/>
  <c r="G916" i="2"/>
  <c r="B917" i="2"/>
  <c r="E916" i="2"/>
  <c r="D916" i="2"/>
  <c r="H916" i="2" s="1"/>
  <c r="F917" i="2" l="1"/>
  <c r="B918" i="2"/>
  <c r="D917" i="2"/>
  <c r="H917" i="2" s="1"/>
  <c r="G917" i="2"/>
  <c r="E917" i="2"/>
  <c r="D918" i="2" l="1"/>
  <c r="H918" i="2" s="1"/>
  <c r="E918" i="2"/>
  <c r="B919" i="2"/>
  <c r="F918" i="2"/>
  <c r="G918" i="2"/>
  <c r="D919" i="2" l="1"/>
  <c r="H919" i="2" s="1"/>
  <c r="E919" i="2"/>
  <c r="G919" i="2"/>
  <c r="F919" i="2"/>
  <c r="B920" i="2"/>
  <c r="B921" i="2" l="1"/>
  <c r="F920" i="2"/>
  <c r="E920" i="2"/>
  <c r="G920" i="2"/>
  <c r="D920" i="2"/>
  <c r="H920" i="2" s="1"/>
  <c r="B922" i="2" l="1"/>
  <c r="F921" i="2"/>
  <c r="D921" i="2"/>
  <c r="H921" i="2" s="1"/>
  <c r="E921" i="2"/>
  <c r="G921" i="2"/>
  <c r="D922" i="2" l="1"/>
  <c r="H922" i="2" s="1"/>
  <c r="E922" i="2"/>
  <c r="F922" i="2"/>
  <c r="G922" i="2"/>
  <c r="B923" i="2"/>
  <c r="D923" i="2" l="1"/>
  <c r="H923" i="2" s="1"/>
  <c r="E923" i="2"/>
  <c r="G923" i="2"/>
  <c r="B924" i="2"/>
  <c r="F923" i="2"/>
  <c r="G924" i="2" l="1"/>
  <c r="B925" i="2"/>
  <c r="D924" i="2"/>
  <c r="H924" i="2" s="1"/>
  <c r="E924" i="2"/>
  <c r="F924" i="2"/>
  <c r="B926" i="2" l="1"/>
  <c r="F925" i="2"/>
  <c r="D925" i="2"/>
  <c r="H925" i="2" s="1"/>
  <c r="G925" i="2"/>
  <c r="E925" i="2"/>
  <c r="D926" i="2" l="1"/>
  <c r="H926" i="2" s="1"/>
  <c r="E926" i="2"/>
  <c r="F926" i="2"/>
  <c r="G926" i="2"/>
  <c r="B927" i="2"/>
  <c r="D927" i="2" l="1"/>
  <c r="H927" i="2" s="1"/>
  <c r="F927" i="2"/>
  <c r="E927" i="2"/>
  <c r="B928" i="2"/>
  <c r="G927" i="2"/>
  <c r="G928" i="2" l="1"/>
  <c r="B929" i="2"/>
  <c r="D928" i="2"/>
  <c r="H928" i="2" s="1"/>
  <c r="F928" i="2"/>
  <c r="E928" i="2"/>
  <c r="F929" i="2" l="1"/>
  <c r="B930" i="2"/>
  <c r="D929" i="2"/>
  <c r="H929" i="2" s="1"/>
  <c r="G929" i="2"/>
  <c r="E929" i="2"/>
  <c r="D930" i="2" l="1"/>
  <c r="H930" i="2" s="1"/>
  <c r="E930" i="2"/>
  <c r="F930" i="2"/>
  <c r="B931" i="2"/>
  <c r="G930" i="2"/>
  <c r="E931" i="2" l="1"/>
  <c r="G931" i="2"/>
  <c r="B932" i="2"/>
  <c r="D931" i="2"/>
  <c r="H931" i="2" s="1"/>
  <c r="F931" i="2"/>
  <c r="D932" i="2" l="1"/>
  <c r="H932" i="2" s="1"/>
  <c r="B933" i="2"/>
  <c r="F932" i="2"/>
  <c r="G932" i="2"/>
  <c r="E932" i="2"/>
  <c r="B934" i="2" l="1"/>
  <c r="F933" i="2"/>
  <c r="D933" i="2"/>
  <c r="H933" i="2" s="1"/>
  <c r="E933" i="2"/>
  <c r="G933" i="2"/>
  <c r="E934" i="2" l="1"/>
  <c r="D934" i="2"/>
  <c r="H934" i="2" s="1"/>
  <c r="F934" i="2"/>
  <c r="G934" i="2"/>
  <c r="B935" i="2"/>
  <c r="G935" i="2" l="1"/>
  <c r="F935" i="2"/>
  <c r="D935" i="2"/>
  <c r="H935" i="2" s="1"/>
  <c r="B936" i="2"/>
  <c r="E935" i="2"/>
  <c r="D936" i="2" l="1"/>
  <c r="H936" i="2" s="1"/>
  <c r="F936" i="2"/>
  <c r="B937" i="2"/>
  <c r="E936" i="2"/>
  <c r="G936" i="2"/>
  <c r="F937" i="2" l="1"/>
  <c r="B938" i="2"/>
  <c r="D937" i="2"/>
  <c r="H937" i="2" s="1"/>
  <c r="G937" i="2"/>
  <c r="E937" i="2"/>
  <c r="D938" i="2" l="1"/>
  <c r="H938" i="2" s="1"/>
  <c r="E938" i="2"/>
  <c r="B939" i="2"/>
  <c r="F938" i="2"/>
  <c r="G938" i="2"/>
  <c r="F939" i="2" l="1"/>
  <c r="G939" i="2"/>
  <c r="D939" i="2"/>
  <c r="H939" i="2" s="1"/>
  <c r="E939" i="2"/>
  <c r="B940" i="2"/>
  <c r="D940" i="2" l="1"/>
  <c r="H940" i="2" s="1"/>
  <c r="F940" i="2"/>
  <c r="G940" i="2"/>
  <c r="E940" i="2"/>
  <c r="B941" i="2"/>
  <c r="F941" i="2" l="1"/>
  <c r="B942" i="2"/>
  <c r="E941" i="2"/>
  <c r="D941" i="2"/>
  <c r="H941" i="2" s="1"/>
  <c r="G941" i="2"/>
  <c r="E942" i="2" l="1"/>
  <c r="D942" i="2"/>
  <c r="H942" i="2" s="1"/>
  <c r="B943" i="2"/>
  <c r="F942" i="2"/>
  <c r="G942" i="2"/>
  <c r="F943" i="2" l="1"/>
  <c r="G943" i="2"/>
  <c r="B944" i="2"/>
  <c r="E943" i="2"/>
  <c r="D943" i="2"/>
  <c r="H943" i="2" s="1"/>
  <c r="G944" i="2" l="1"/>
  <c r="D944" i="2"/>
  <c r="H944" i="2" s="1"/>
  <c r="E944" i="2"/>
  <c r="F944" i="2"/>
  <c r="B945" i="2"/>
  <c r="F945" i="2" l="1"/>
  <c r="B946" i="2"/>
  <c r="E945" i="2"/>
  <c r="D945" i="2"/>
  <c r="H945" i="2" s="1"/>
  <c r="G945" i="2"/>
  <c r="D946" i="2" l="1"/>
  <c r="H946" i="2" s="1"/>
  <c r="E946" i="2"/>
  <c r="B947" i="2"/>
  <c r="F946" i="2"/>
  <c r="G946" i="2"/>
  <c r="G947" i="2" l="1"/>
  <c r="D947" i="2"/>
  <c r="H947" i="2" s="1"/>
  <c r="E947" i="2"/>
  <c r="B948" i="2"/>
  <c r="F947" i="2"/>
  <c r="B949" i="2" l="1"/>
  <c r="F948" i="2"/>
  <c r="D948" i="2"/>
  <c r="H948" i="2" s="1"/>
  <c r="G948" i="2"/>
  <c r="E948" i="2"/>
  <c r="F949" i="2" l="1"/>
  <c r="B950" i="2"/>
  <c r="D949" i="2"/>
  <c r="H949" i="2" s="1"/>
  <c r="G949" i="2"/>
  <c r="E949" i="2"/>
  <c r="E950" i="2" l="1"/>
  <c r="D950" i="2"/>
  <c r="H950" i="2" s="1"/>
  <c r="F950" i="2"/>
  <c r="G950" i="2"/>
  <c r="B951" i="2"/>
  <c r="D951" i="2" l="1"/>
  <c r="H951" i="2" s="1"/>
  <c r="E951" i="2"/>
  <c r="F951" i="2"/>
  <c r="B952" i="2"/>
  <c r="G951" i="2"/>
  <c r="G952" i="2" l="1"/>
  <c r="B953" i="2"/>
  <c r="D952" i="2"/>
  <c r="H952" i="2" s="1"/>
  <c r="E952" i="2"/>
  <c r="F952" i="2"/>
  <c r="B954" i="2" l="1"/>
  <c r="F953" i="2"/>
  <c r="G953" i="2"/>
  <c r="D953" i="2"/>
  <c r="H953" i="2" s="1"/>
  <c r="E953" i="2"/>
  <c r="D954" i="2" l="1"/>
  <c r="H954" i="2" s="1"/>
  <c r="E954" i="2"/>
  <c r="G954" i="2"/>
  <c r="B955" i="2"/>
  <c r="F954" i="2"/>
  <c r="F955" i="2" l="1"/>
  <c r="D955" i="2"/>
  <c r="H955" i="2" s="1"/>
  <c r="G955" i="2"/>
  <c r="E955" i="2"/>
  <c r="B956" i="2"/>
  <c r="G956" i="2" l="1"/>
  <c r="B957" i="2"/>
  <c r="D956" i="2"/>
  <c r="H956" i="2" s="1"/>
  <c r="E956" i="2"/>
  <c r="F956" i="2"/>
  <c r="B958" i="2" l="1"/>
  <c r="F957" i="2"/>
  <c r="D957" i="2"/>
  <c r="H957" i="2" s="1"/>
  <c r="E957" i="2"/>
  <c r="G957" i="2"/>
  <c r="D958" i="2" l="1"/>
  <c r="H958" i="2" s="1"/>
  <c r="E958" i="2"/>
  <c r="F958" i="2"/>
  <c r="G958" i="2"/>
  <c r="B959" i="2"/>
  <c r="E959" i="2" l="1"/>
  <c r="G959" i="2"/>
  <c r="B960" i="2"/>
  <c r="D959" i="2"/>
  <c r="H959" i="2" s="1"/>
  <c r="F959" i="2"/>
  <c r="G960" i="2" l="1"/>
  <c r="B961" i="2"/>
  <c r="E960" i="2"/>
  <c r="D960" i="2"/>
  <c r="H960" i="2" s="1"/>
  <c r="F960" i="2"/>
  <c r="F961" i="2" l="1"/>
  <c r="B962" i="2"/>
  <c r="D961" i="2"/>
  <c r="H961" i="2" s="1"/>
  <c r="E961" i="2"/>
  <c r="G961" i="2"/>
  <c r="D962" i="2" l="1"/>
  <c r="H962" i="2" s="1"/>
  <c r="E962" i="2"/>
  <c r="F962" i="2"/>
  <c r="G962" i="2"/>
  <c r="B963" i="2"/>
  <c r="F963" i="2" l="1"/>
  <c r="G963" i="2"/>
  <c r="B964" i="2"/>
  <c r="D963" i="2"/>
  <c r="H963" i="2" s="1"/>
  <c r="E963" i="2"/>
  <c r="B965" i="2" l="1"/>
  <c r="D964" i="2"/>
  <c r="H964" i="2" s="1"/>
  <c r="F964" i="2"/>
  <c r="E964" i="2"/>
  <c r="G964" i="2"/>
  <c r="F965" i="2" l="1"/>
  <c r="B966" i="2"/>
  <c r="D965" i="2"/>
  <c r="H965" i="2" s="1"/>
  <c r="E965" i="2"/>
  <c r="G965" i="2"/>
  <c r="E966" i="2" l="1"/>
  <c r="D966" i="2"/>
  <c r="H966" i="2" s="1"/>
  <c r="F966" i="2"/>
  <c r="G966" i="2"/>
  <c r="B967" i="2"/>
  <c r="F967" i="2" l="1"/>
  <c r="G967" i="2"/>
  <c r="E967" i="2"/>
  <c r="B968" i="2"/>
  <c r="D967" i="2"/>
  <c r="H967" i="2" s="1"/>
  <c r="D968" i="2" l="1"/>
  <c r="H968" i="2" s="1"/>
  <c r="F968" i="2"/>
  <c r="B969" i="2"/>
  <c r="E968" i="2"/>
  <c r="G968" i="2"/>
  <c r="F969" i="2" l="1"/>
  <c r="B970" i="2"/>
  <c r="E969" i="2"/>
  <c r="D969" i="2"/>
  <c r="H969" i="2" s="1"/>
  <c r="G969" i="2"/>
  <c r="D970" i="2" l="1"/>
  <c r="H970" i="2" s="1"/>
  <c r="E970" i="2"/>
  <c r="F970" i="2"/>
  <c r="G970" i="2"/>
  <c r="B971" i="2"/>
  <c r="G971" i="2" l="1"/>
  <c r="F971" i="2"/>
  <c r="B972" i="2"/>
  <c r="D971" i="2"/>
  <c r="H971" i="2" s="1"/>
  <c r="E971" i="2"/>
  <c r="D972" i="2" l="1"/>
  <c r="H972" i="2" s="1"/>
  <c r="G972" i="2"/>
  <c r="B973" i="2"/>
  <c r="F972" i="2"/>
  <c r="E972" i="2"/>
  <c r="F973" i="2" l="1"/>
  <c r="B974" i="2"/>
  <c r="D973" i="2"/>
  <c r="H973" i="2" s="1"/>
  <c r="G973" i="2"/>
  <c r="E973" i="2"/>
  <c r="D974" i="2" l="1"/>
  <c r="H974" i="2" s="1"/>
  <c r="E974" i="2"/>
  <c r="F974" i="2"/>
  <c r="G974" i="2"/>
  <c r="B975" i="2"/>
  <c r="B976" i="2" l="1"/>
  <c r="G975" i="2"/>
  <c r="F975" i="2"/>
  <c r="D975" i="2"/>
  <c r="H975" i="2" s="1"/>
  <c r="E975" i="2"/>
  <c r="D976" i="2" l="1"/>
  <c r="H976" i="2" s="1"/>
  <c r="G976" i="2"/>
  <c r="B977" i="2"/>
  <c r="E976" i="2"/>
  <c r="F976" i="2"/>
  <c r="B978" i="2" l="1"/>
  <c r="F977" i="2"/>
  <c r="D977" i="2"/>
  <c r="H977" i="2" s="1"/>
  <c r="G977" i="2"/>
  <c r="E977" i="2"/>
  <c r="E978" i="2" l="1"/>
  <c r="D978" i="2"/>
  <c r="H978" i="2" s="1"/>
  <c r="B979" i="2"/>
  <c r="F978" i="2"/>
  <c r="G978" i="2"/>
  <c r="G979" i="2" l="1"/>
  <c r="B980" i="2"/>
  <c r="F979" i="2"/>
  <c r="D979" i="2"/>
  <c r="H979" i="2" s="1"/>
  <c r="E979" i="2"/>
  <c r="B981" i="2" l="1"/>
  <c r="D980" i="2"/>
  <c r="H980" i="2" s="1"/>
  <c r="E980" i="2"/>
  <c r="F980" i="2"/>
  <c r="G980" i="2"/>
  <c r="B982" i="2" l="1"/>
  <c r="E981" i="2"/>
  <c r="D981" i="2"/>
  <c r="H981" i="2" s="1"/>
  <c r="F981" i="2"/>
  <c r="G981" i="2"/>
  <c r="E982" i="2" l="1"/>
  <c r="G982" i="2"/>
  <c r="F982" i="2"/>
  <c r="B983" i="2"/>
  <c r="D982" i="2"/>
  <c r="H982" i="2" s="1"/>
  <c r="E983" i="2" l="1"/>
  <c r="G983" i="2"/>
  <c r="D983" i="2"/>
  <c r="H983" i="2" s="1"/>
  <c r="B984" i="2"/>
  <c r="F983" i="2"/>
  <c r="G984" i="2" l="1"/>
  <c r="B985" i="2"/>
  <c r="E984" i="2"/>
  <c r="D984" i="2"/>
  <c r="H984" i="2" s="1"/>
  <c r="F984" i="2"/>
  <c r="E985" i="2" l="1"/>
  <c r="B986" i="2"/>
  <c r="F985" i="2"/>
  <c r="D985" i="2"/>
  <c r="H985" i="2" s="1"/>
  <c r="G985" i="2"/>
  <c r="G986" i="2" l="1"/>
  <c r="E986" i="2"/>
  <c r="B987" i="2"/>
  <c r="F986" i="2"/>
  <c r="D986" i="2"/>
  <c r="H986" i="2" s="1"/>
  <c r="D987" i="2" l="1"/>
  <c r="H987" i="2" s="1"/>
  <c r="E987" i="2"/>
  <c r="F987" i="2"/>
  <c r="G987" i="2"/>
  <c r="B988" i="2"/>
  <c r="F988" i="2" l="1"/>
  <c r="G988" i="2"/>
  <c r="B989" i="2"/>
  <c r="D988" i="2"/>
  <c r="H988" i="2" s="1"/>
  <c r="E988" i="2"/>
  <c r="F989" i="2" l="1"/>
  <c r="B990" i="2"/>
  <c r="D989" i="2"/>
  <c r="H989" i="2" s="1"/>
  <c r="G989" i="2"/>
  <c r="E989" i="2"/>
  <c r="G990" i="2" l="1"/>
  <c r="E990" i="2"/>
  <c r="F990" i="2"/>
  <c r="B991" i="2"/>
  <c r="D990" i="2"/>
  <c r="H990" i="2" s="1"/>
  <c r="G991" i="2" l="1"/>
  <c r="B992" i="2"/>
  <c r="E991" i="2"/>
  <c r="F991" i="2"/>
  <c r="D991" i="2"/>
  <c r="H991" i="2" s="1"/>
  <c r="G992" i="2" l="1"/>
  <c r="F992" i="2"/>
  <c r="B993" i="2"/>
  <c r="E992" i="2"/>
  <c r="D992" i="2"/>
  <c r="H992" i="2" s="1"/>
  <c r="F993" i="2" l="1"/>
  <c r="B994" i="2"/>
  <c r="E993" i="2"/>
  <c r="D993" i="2"/>
  <c r="H993" i="2" s="1"/>
  <c r="G993" i="2"/>
  <c r="D994" i="2" l="1"/>
  <c r="H994" i="2" s="1"/>
  <c r="E994" i="2"/>
  <c r="B995" i="2"/>
  <c r="F994" i="2"/>
  <c r="G994" i="2"/>
  <c r="F995" i="2" l="1"/>
  <c r="B996" i="2"/>
  <c r="D995" i="2"/>
  <c r="H995" i="2" s="1"/>
  <c r="G995" i="2"/>
  <c r="E995" i="2"/>
  <c r="D996" i="2" l="1"/>
  <c r="H996" i="2" s="1"/>
  <c r="B997" i="2"/>
  <c r="F996" i="2"/>
  <c r="G996" i="2"/>
  <c r="E996" i="2"/>
  <c r="F997" i="2" l="1"/>
  <c r="B998" i="2"/>
  <c r="G997" i="2"/>
  <c r="D997" i="2"/>
  <c r="H997" i="2" s="1"/>
  <c r="E997" i="2"/>
  <c r="E998" i="2" l="1"/>
  <c r="G998" i="2"/>
  <c r="D998" i="2"/>
  <c r="H998" i="2" s="1"/>
  <c r="F998" i="2"/>
  <c r="B999" i="2"/>
  <c r="D999" i="2" l="1"/>
  <c r="H999" i="2" s="1"/>
  <c r="F999" i="2"/>
  <c r="E999" i="2"/>
  <c r="B1000" i="2"/>
  <c r="G999" i="2"/>
  <c r="G1000" i="2" l="1"/>
  <c r="B1001" i="2"/>
  <c r="E1000" i="2"/>
  <c r="D1000" i="2"/>
  <c r="H1000" i="2" s="1"/>
  <c r="F1000" i="2"/>
  <c r="F1001" i="2" l="1"/>
  <c r="G1001" i="2"/>
  <c r="D1001" i="2"/>
  <c r="H1001" i="2" s="1"/>
  <c r="B1002" i="2"/>
  <c r="E1001" i="2"/>
  <c r="E1002" i="2" l="1"/>
  <c r="G1002" i="2"/>
  <c r="F1002" i="2"/>
  <c r="B1003" i="2"/>
  <c r="D1002" i="2"/>
  <c r="H1002" i="2" s="1"/>
  <c r="E1003" i="2" l="1"/>
  <c r="D1003" i="2"/>
  <c r="H1003" i="2" s="1"/>
  <c r="F1003" i="2"/>
  <c r="G1003" i="2"/>
  <c r="B1004" i="2"/>
  <c r="B1005" i="2" l="1"/>
  <c r="F1004" i="2"/>
  <c r="D1004" i="2"/>
  <c r="H1004" i="2" s="1"/>
  <c r="E1004" i="2"/>
  <c r="G1004" i="2"/>
  <c r="F1005" i="2" l="1"/>
  <c r="B1006" i="2"/>
  <c r="D1005" i="2"/>
  <c r="H1005" i="2" s="1"/>
  <c r="G1005" i="2"/>
  <c r="E1005" i="2"/>
  <c r="D1006" i="2" l="1"/>
  <c r="H1006" i="2" s="1"/>
  <c r="G1006" i="2"/>
  <c r="F1006" i="2"/>
  <c r="B1007" i="2"/>
  <c r="E1006" i="2"/>
  <c r="B1008" i="2" l="1"/>
  <c r="G1007" i="2"/>
  <c r="F1007" i="2"/>
  <c r="D1007" i="2"/>
  <c r="H1007" i="2" s="1"/>
  <c r="E1007" i="2"/>
  <c r="D1008" i="2" l="1"/>
  <c r="H1008" i="2" s="1"/>
  <c r="F1008" i="2"/>
  <c r="B1009" i="2"/>
  <c r="E1008" i="2"/>
  <c r="G1008" i="2"/>
  <c r="F1009" i="2" l="1"/>
  <c r="B1010" i="2"/>
  <c r="G1009" i="2"/>
  <c r="E1009" i="2"/>
  <c r="D1009" i="2"/>
  <c r="H1009" i="2" s="1"/>
  <c r="E1010" i="2" l="1"/>
  <c r="G1010" i="2"/>
  <c r="D1010" i="2"/>
  <c r="H1010" i="2" s="1"/>
  <c r="B1011" i="2"/>
  <c r="F1010" i="2"/>
  <c r="G1011" i="2" l="1"/>
  <c r="D1011" i="2"/>
  <c r="H1011" i="2" s="1"/>
  <c r="E1011" i="2"/>
  <c r="F1011" i="2"/>
  <c r="B1012" i="2"/>
  <c r="B1013" i="2" l="1"/>
  <c r="D1012" i="2"/>
  <c r="H1012" i="2" s="1"/>
  <c r="E1012" i="2"/>
  <c r="G1012" i="2"/>
  <c r="F1012" i="2"/>
  <c r="B1014" i="2" l="1"/>
  <c r="E1013" i="2"/>
  <c r="G1013" i="2"/>
  <c r="F1013" i="2"/>
  <c r="D1013" i="2"/>
  <c r="H1013" i="2" s="1"/>
  <c r="E1014" i="2" l="1"/>
  <c r="G1014" i="2"/>
  <c r="F1014" i="2"/>
  <c r="B1015" i="2"/>
  <c r="D1014" i="2"/>
  <c r="H1014" i="2" s="1"/>
  <c r="E1015" i="2" l="1"/>
  <c r="G1015" i="2"/>
  <c r="B1016" i="2"/>
  <c r="D1015" i="2"/>
  <c r="H1015" i="2" s="1"/>
  <c r="F1015" i="2"/>
  <c r="G1016" i="2" l="1"/>
  <c r="B1017" i="2"/>
  <c r="D1016" i="2"/>
  <c r="H1016" i="2" s="1"/>
  <c r="E1016" i="2"/>
  <c r="F1016" i="2"/>
  <c r="F1017" i="2" l="1"/>
  <c r="E1017" i="2"/>
  <c r="G1017" i="2"/>
  <c r="D1017" i="2"/>
  <c r="H1017" i="2" s="1"/>
  <c r="B1018" i="2"/>
  <c r="G1018" i="2" l="1"/>
  <c r="E1018" i="2"/>
  <c r="B1019" i="2"/>
  <c r="D1018" i="2"/>
  <c r="H1018" i="2" s="1"/>
  <c r="F1018" i="2"/>
  <c r="D1019" i="2" l="1"/>
  <c r="H1019" i="2" s="1"/>
  <c r="G1019" i="2"/>
  <c r="E1019" i="2"/>
  <c r="F1019" i="2"/>
  <c r="B1020" i="2"/>
  <c r="D1020" i="2" l="1"/>
  <c r="H1020" i="2" s="1"/>
  <c r="F1020" i="2"/>
  <c r="B1021" i="2"/>
  <c r="E1020" i="2"/>
  <c r="G1020" i="2"/>
  <c r="F1021" i="2" l="1"/>
  <c r="B1022" i="2"/>
  <c r="D1021" i="2"/>
  <c r="H1021" i="2" s="1"/>
  <c r="E1021" i="2"/>
  <c r="G1021" i="2"/>
  <c r="G1022" i="2" l="1"/>
  <c r="E1022" i="2"/>
  <c r="F1022" i="2"/>
  <c r="B1023" i="2"/>
  <c r="D1022" i="2"/>
  <c r="H1022" i="2" s="1"/>
  <c r="G1023" i="2" l="1"/>
  <c r="D1023" i="2"/>
  <c r="H1023" i="2" s="1"/>
  <c r="E1023" i="2"/>
  <c r="B1024" i="2"/>
  <c r="F1023" i="2"/>
  <c r="G1024" i="2" l="1"/>
  <c r="F1024" i="2"/>
  <c r="E1024" i="2"/>
  <c r="D1024" i="2"/>
  <c r="H1024" i="2" s="1"/>
  <c r="B1025" i="2"/>
  <c r="F1025" i="2" l="1"/>
  <c r="E1025" i="2"/>
  <c r="B1026" i="2"/>
  <c r="D1025" i="2"/>
  <c r="H1025" i="2" s="1"/>
  <c r="G1025" i="2"/>
  <c r="D1026" i="2" l="1"/>
  <c r="H1026" i="2" s="1"/>
  <c r="E1026" i="2"/>
  <c r="F1026" i="2"/>
  <c r="B1027" i="2"/>
  <c r="G1026" i="2"/>
  <c r="F1027" i="2" l="1"/>
  <c r="B1028" i="2"/>
  <c r="E1027" i="2"/>
  <c r="D1027" i="2"/>
  <c r="H1027" i="2" s="1"/>
  <c r="G1027" i="2"/>
  <c r="D1028" i="2" l="1"/>
  <c r="H1028" i="2" s="1"/>
  <c r="B1029" i="2"/>
  <c r="E1028" i="2"/>
  <c r="F1028" i="2"/>
  <c r="G1028" i="2"/>
  <c r="F1029" i="2" l="1"/>
  <c r="B1030" i="2"/>
  <c r="D1029" i="2"/>
  <c r="H1029" i="2" s="1"/>
  <c r="G1029" i="2"/>
  <c r="E1029" i="2"/>
  <c r="E1030" i="2" l="1"/>
  <c r="G1030" i="2"/>
  <c r="D1030" i="2"/>
  <c r="H1030" i="2" s="1"/>
  <c r="F1030" i="2"/>
  <c r="B1031" i="2"/>
  <c r="D1031" i="2" l="1"/>
  <c r="H1031" i="2" s="1"/>
  <c r="G1031" i="2"/>
  <c r="E1031" i="2"/>
  <c r="F1031" i="2"/>
  <c r="B1032" i="2"/>
  <c r="G1032" i="2" l="1"/>
  <c r="B1033" i="2"/>
  <c r="E1032" i="2"/>
  <c r="D1032" i="2"/>
  <c r="H1032" i="2" s="1"/>
  <c r="F1032" i="2"/>
  <c r="E1033" i="2" l="1"/>
  <c r="F1033" i="2"/>
  <c r="D1033" i="2"/>
  <c r="H1033" i="2" s="1"/>
  <c r="G1033" i="2"/>
  <c r="B1034" i="2"/>
  <c r="E1034" i="2" l="1"/>
  <c r="F1034" i="2"/>
  <c r="G1034" i="2"/>
  <c r="D1034" i="2"/>
  <c r="H1034" i="2" s="1"/>
  <c r="B1035" i="2"/>
  <c r="B1036" i="2" l="1"/>
  <c r="G1035" i="2"/>
  <c r="D1035" i="2"/>
  <c r="H1035" i="2" s="1"/>
  <c r="E1035" i="2"/>
  <c r="F1035" i="2"/>
  <c r="D1036" i="2" l="1"/>
  <c r="H1036" i="2" s="1"/>
  <c r="E1036" i="2"/>
  <c r="F1036" i="2"/>
  <c r="B1037" i="2"/>
  <c r="G1036" i="2"/>
  <c r="D1037" i="2" l="1"/>
  <c r="H1037" i="2" s="1"/>
  <c r="F1037" i="2"/>
  <c r="E1037" i="2"/>
  <c r="G1037" i="2"/>
  <c r="B1038" i="2"/>
  <c r="F1038" i="2" l="1"/>
  <c r="G1038" i="2"/>
  <c r="D1038" i="2"/>
  <c r="H1038" i="2" s="1"/>
  <c r="E1038" i="2"/>
  <c r="B1039" i="2"/>
  <c r="G1039" i="2" l="1"/>
  <c r="B1040" i="2"/>
  <c r="D1039" i="2"/>
  <c r="H1039" i="2" s="1"/>
  <c r="F1039" i="2"/>
  <c r="E1039" i="2"/>
  <c r="E1040" i="2" l="1"/>
  <c r="B1041" i="2"/>
  <c r="D1040" i="2"/>
  <c r="H1040" i="2" s="1"/>
  <c r="F1040" i="2"/>
  <c r="G1040" i="2"/>
  <c r="E1041" i="2" l="1"/>
  <c r="G1041" i="2"/>
  <c r="B1042" i="2"/>
  <c r="D1041" i="2"/>
  <c r="H1041" i="2" s="1"/>
  <c r="F1041" i="2"/>
  <c r="G1042" i="2" l="1"/>
  <c r="F1042" i="2"/>
  <c r="B1043" i="2"/>
  <c r="D1042" i="2"/>
  <c r="H1042" i="2" s="1"/>
  <c r="E1042" i="2"/>
  <c r="G1043" i="2" l="1"/>
  <c r="B1044" i="2"/>
  <c r="E1043" i="2"/>
  <c r="F1043" i="2"/>
  <c r="D1043" i="2"/>
  <c r="H1043" i="2" s="1"/>
  <c r="E1044" i="2" l="1"/>
  <c r="B1045" i="2"/>
  <c r="F1044" i="2"/>
  <c r="D1044" i="2"/>
  <c r="H1044" i="2" s="1"/>
  <c r="G1044" i="2"/>
  <c r="D1045" i="2" l="1"/>
  <c r="H1045" i="2" s="1"/>
  <c r="F1045" i="2"/>
  <c r="E1045" i="2"/>
  <c r="G1045" i="2"/>
  <c r="B1046" i="2"/>
  <c r="G1046" i="2" l="1"/>
  <c r="B1047" i="2"/>
  <c r="D1046" i="2"/>
  <c r="H1046" i="2" s="1"/>
  <c r="E1046" i="2"/>
  <c r="F1046" i="2"/>
  <c r="G1047" i="2" l="1"/>
  <c r="B1048" i="2"/>
  <c r="F1047" i="2"/>
  <c r="D1047" i="2"/>
  <c r="H1047" i="2" s="1"/>
  <c r="E1047" i="2"/>
  <c r="D1048" i="2" l="1"/>
  <c r="H1048" i="2" s="1"/>
  <c r="B1049" i="2"/>
  <c r="G1048" i="2"/>
  <c r="E1048" i="2"/>
  <c r="F1048" i="2"/>
  <c r="G1049" i="2" l="1"/>
  <c r="D1049" i="2"/>
  <c r="H1049" i="2" s="1"/>
  <c r="F1049" i="2"/>
  <c r="B1050" i="2"/>
  <c r="E1049" i="2"/>
  <c r="F1050" i="2" l="1"/>
  <c r="B1051" i="2"/>
  <c r="D1050" i="2"/>
  <c r="H1050" i="2" s="1"/>
  <c r="G1050" i="2"/>
  <c r="E1050" i="2"/>
  <c r="G1051" i="2" l="1"/>
  <c r="B1052" i="2"/>
  <c r="E1051" i="2"/>
  <c r="F1051" i="2"/>
  <c r="D1051" i="2"/>
  <c r="H1051" i="2" s="1"/>
  <c r="B1053" i="2" l="1"/>
  <c r="E1052" i="2"/>
  <c r="D1052" i="2"/>
  <c r="H1052" i="2" s="1"/>
  <c r="F1052" i="2"/>
  <c r="G1052" i="2"/>
  <c r="E1053" i="2" l="1"/>
  <c r="F1053" i="2"/>
  <c r="D1053" i="2"/>
  <c r="H1053" i="2" s="1"/>
  <c r="B1054" i="2"/>
  <c r="G1053" i="2"/>
  <c r="G1054" i="2" l="1"/>
  <c r="B1055" i="2"/>
  <c r="F1054" i="2"/>
  <c r="E1054" i="2"/>
  <c r="D1054" i="2"/>
  <c r="H1054" i="2" s="1"/>
  <c r="B1056" i="2" l="1"/>
  <c r="G1055" i="2"/>
  <c r="E1055" i="2"/>
  <c r="F1055" i="2"/>
  <c r="D1055" i="2"/>
  <c r="H1055" i="2" s="1"/>
  <c r="D1056" i="2" l="1"/>
  <c r="H1056" i="2" s="1"/>
  <c r="B1057" i="2"/>
  <c r="F1056" i="2"/>
  <c r="E1056" i="2"/>
  <c r="G1056" i="2"/>
  <c r="F1057" i="2" l="1"/>
  <c r="G1057" i="2"/>
  <c r="D1057" i="2"/>
  <c r="H1057" i="2" s="1"/>
  <c r="E1057" i="2"/>
  <c r="B1058" i="2"/>
  <c r="B1059" i="2" l="1"/>
  <c r="F1058" i="2"/>
  <c r="G1058" i="2"/>
  <c r="D1058" i="2"/>
  <c r="H1058" i="2" s="1"/>
  <c r="E1058" i="2"/>
  <c r="B1060" i="2" l="1"/>
  <c r="G1059" i="2"/>
  <c r="D1059" i="2"/>
  <c r="H1059" i="2" s="1"/>
  <c r="F1059" i="2"/>
  <c r="E1059" i="2"/>
  <c r="B1061" i="2" l="1"/>
  <c r="E1060" i="2"/>
  <c r="D1060" i="2"/>
  <c r="H1060" i="2" s="1"/>
  <c r="G1060" i="2"/>
  <c r="F1060" i="2"/>
  <c r="F1061" i="2" l="1"/>
  <c r="G1061" i="2"/>
  <c r="B1062" i="2"/>
  <c r="D1061" i="2"/>
  <c r="H1061" i="2" s="1"/>
  <c r="E1061" i="2"/>
  <c r="E1062" i="2" l="1"/>
  <c r="G1062" i="2"/>
  <c r="D1062" i="2"/>
  <c r="H1062" i="2" s="1"/>
  <c r="F1062" i="2"/>
  <c r="B1063" i="2"/>
  <c r="G1063" i="2" l="1"/>
  <c r="B1064" i="2"/>
  <c r="E1063" i="2"/>
  <c r="F1063" i="2"/>
  <c r="D1063" i="2"/>
  <c r="H1063" i="2" s="1"/>
  <c r="D1064" i="2" l="1"/>
  <c r="H1064" i="2" s="1"/>
  <c r="B1065" i="2"/>
  <c r="G1064" i="2"/>
  <c r="F1064" i="2"/>
  <c r="E1064" i="2"/>
  <c r="E1065" i="2" l="1"/>
  <c r="G1065" i="2"/>
  <c r="F1065" i="2"/>
  <c r="B1066" i="2"/>
  <c r="D1065" i="2"/>
  <c r="H1065" i="2" s="1"/>
  <c r="F1066" i="2" l="1"/>
  <c r="E1066" i="2"/>
  <c r="B1067" i="2"/>
  <c r="G1066" i="2"/>
  <c r="D1066" i="2"/>
  <c r="H1066" i="2" s="1"/>
  <c r="G1067" i="2" l="1"/>
  <c r="B1068" i="2"/>
  <c r="E1067" i="2"/>
  <c r="F1067" i="2"/>
  <c r="D1067" i="2"/>
  <c r="H1067" i="2" s="1"/>
  <c r="D1068" i="2" l="1"/>
  <c r="H1068" i="2" s="1"/>
  <c r="E1068" i="2"/>
  <c r="B1069" i="2"/>
  <c r="G1068" i="2"/>
  <c r="F1068" i="2"/>
  <c r="D1069" i="2" l="1"/>
  <c r="H1069" i="2" s="1"/>
  <c r="F1069" i="2"/>
  <c r="G1069" i="2"/>
  <c r="B1070" i="2"/>
  <c r="E1069" i="2"/>
  <c r="G1070" i="2" l="1"/>
  <c r="B1071" i="2"/>
  <c r="E1070" i="2"/>
  <c r="F1070" i="2"/>
  <c r="D1070" i="2"/>
  <c r="H1070" i="2" s="1"/>
  <c r="G1071" i="2" l="1"/>
  <c r="B1072" i="2"/>
  <c r="D1071" i="2"/>
  <c r="H1071" i="2" s="1"/>
  <c r="F1071" i="2"/>
  <c r="E1071" i="2"/>
  <c r="E1072" i="2" l="1"/>
  <c r="F1072" i="2"/>
  <c r="G1072" i="2"/>
  <c r="B1073" i="2"/>
  <c r="D1072" i="2"/>
  <c r="H1072" i="2" s="1"/>
  <c r="E1073" i="2" l="1"/>
  <c r="G1073" i="2"/>
  <c r="B1074" i="2"/>
  <c r="F1073" i="2"/>
  <c r="D1073" i="2"/>
  <c r="H1073" i="2" s="1"/>
  <c r="F1074" i="2" l="1"/>
  <c r="G1074" i="2"/>
  <c r="E1074" i="2"/>
  <c r="B1075" i="2"/>
  <c r="D1074" i="2"/>
  <c r="H1074" i="2" s="1"/>
  <c r="G1075" i="2" l="1"/>
  <c r="B1076" i="2"/>
  <c r="D1075" i="2"/>
  <c r="H1075" i="2" s="1"/>
  <c r="E1075" i="2"/>
  <c r="F1075" i="2"/>
  <c r="B1077" i="2" l="1"/>
  <c r="E1076" i="2"/>
  <c r="F1076" i="2"/>
  <c r="D1076" i="2"/>
  <c r="H1076" i="2" s="1"/>
  <c r="G1076" i="2"/>
  <c r="D1077" i="2" l="1"/>
  <c r="H1077" i="2" s="1"/>
  <c r="F1077" i="2"/>
  <c r="B1078" i="2"/>
  <c r="E1077" i="2"/>
  <c r="G1077" i="2"/>
  <c r="G1078" i="2" l="1"/>
  <c r="B1079" i="2"/>
  <c r="E1078" i="2"/>
  <c r="D1078" i="2"/>
  <c r="H1078" i="2" s="1"/>
  <c r="F1078" i="2"/>
  <c r="G1079" i="2" l="1"/>
  <c r="B1080" i="2"/>
  <c r="E1079" i="2"/>
  <c r="F1079" i="2"/>
  <c r="D1079" i="2"/>
  <c r="H1079" i="2" s="1"/>
  <c r="D1080" i="2" l="1"/>
  <c r="H1080" i="2" s="1"/>
  <c r="B1081" i="2"/>
  <c r="E1080" i="2"/>
  <c r="G1080" i="2"/>
  <c r="F1080" i="2"/>
  <c r="E1081" i="2" l="1"/>
  <c r="G1081" i="2"/>
  <c r="F1081" i="2"/>
  <c r="B1082" i="2"/>
  <c r="D1081" i="2"/>
  <c r="H1081" i="2" s="1"/>
  <c r="F1082" i="2" l="1"/>
  <c r="B1083" i="2"/>
  <c r="E1082" i="2"/>
  <c r="G1082" i="2"/>
  <c r="D1082" i="2"/>
  <c r="H1082" i="2" s="1"/>
  <c r="G1083" i="2" l="1"/>
  <c r="B1084" i="2"/>
  <c r="F1083" i="2"/>
  <c r="E1083" i="2"/>
  <c r="D1083" i="2"/>
  <c r="H1083" i="2" s="1"/>
  <c r="B1085" i="2" l="1"/>
  <c r="E1084" i="2"/>
  <c r="D1084" i="2"/>
  <c r="H1084" i="2" s="1"/>
  <c r="F1084" i="2"/>
  <c r="G1084" i="2"/>
  <c r="E1085" i="2" l="1"/>
  <c r="F1085" i="2"/>
  <c r="B1086" i="2"/>
  <c r="G1085" i="2"/>
  <c r="D1085" i="2"/>
  <c r="H1085" i="2" s="1"/>
  <c r="E1086" i="2" l="1"/>
  <c r="G1086" i="2"/>
  <c r="F1086" i="2"/>
  <c r="D1086" i="2"/>
  <c r="H1086" i="2" s="1"/>
  <c r="B1087" i="2"/>
  <c r="B1088" i="2" l="1"/>
  <c r="G1087" i="2"/>
  <c r="D1087" i="2"/>
  <c r="H1087" i="2" s="1"/>
  <c r="E1087" i="2"/>
  <c r="F1087" i="2"/>
  <c r="D1088" i="2" l="1"/>
  <c r="H1088" i="2" s="1"/>
  <c r="B1089" i="2"/>
  <c r="G1088" i="2"/>
  <c r="E1088" i="2"/>
  <c r="F1088" i="2"/>
  <c r="F1089" i="2" l="1"/>
  <c r="B1090" i="2"/>
  <c r="D1089" i="2"/>
  <c r="H1089" i="2" s="1"/>
  <c r="G1089" i="2"/>
  <c r="E1089" i="2"/>
  <c r="B1091" i="2" l="1"/>
  <c r="F1090" i="2"/>
  <c r="E1090" i="2"/>
  <c r="D1090" i="2"/>
  <c r="H1090" i="2" s="1"/>
  <c r="G1090" i="2"/>
  <c r="G1091" i="2" l="1"/>
  <c r="B1092" i="2"/>
  <c r="D1091" i="2"/>
  <c r="H1091" i="2" s="1"/>
  <c r="F1091" i="2"/>
  <c r="E1091" i="2"/>
  <c r="B1093" i="2" l="1"/>
  <c r="E1092" i="2"/>
  <c r="G1092" i="2"/>
  <c r="F1092" i="2"/>
  <c r="D1092" i="2"/>
  <c r="H1092" i="2" s="1"/>
  <c r="D1093" i="2" l="1"/>
  <c r="H1093" i="2" s="1"/>
  <c r="F1093" i="2"/>
  <c r="B1094" i="2"/>
  <c r="G1093" i="2"/>
  <c r="E1093" i="2"/>
  <c r="G1094" i="2" l="1"/>
  <c r="B1095" i="2"/>
  <c r="F1094" i="2"/>
  <c r="E1094" i="2"/>
  <c r="D1094" i="2"/>
  <c r="H1094" i="2" s="1"/>
  <c r="G1095" i="2" l="1"/>
  <c r="B1096" i="2"/>
  <c r="D1095" i="2"/>
  <c r="H1095" i="2" s="1"/>
  <c r="F1095" i="2"/>
  <c r="E1095" i="2"/>
  <c r="D1096" i="2" l="1"/>
  <c r="H1096" i="2" s="1"/>
  <c r="B1097" i="2"/>
  <c r="G1096" i="2"/>
  <c r="F1096" i="2"/>
  <c r="E1096" i="2"/>
  <c r="E1097" i="2" l="1"/>
  <c r="G1097" i="2"/>
  <c r="F1097" i="2"/>
  <c r="B1098" i="2"/>
  <c r="D1097" i="2"/>
  <c r="H1097" i="2" s="1"/>
  <c r="E1098" i="2" l="1"/>
  <c r="F1098" i="2"/>
  <c r="G1098" i="2"/>
  <c r="B1099" i="2"/>
  <c r="D1098" i="2"/>
  <c r="H1098" i="2" s="1"/>
  <c r="G1099" i="2" l="1"/>
  <c r="B1100" i="2"/>
  <c r="D1099" i="2"/>
  <c r="H1099" i="2" s="1"/>
  <c r="E1099" i="2"/>
  <c r="F1099" i="2"/>
  <c r="E1100" i="2" l="1"/>
  <c r="D1100" i="2"/>
  <c r="H1100" i="2" s="1"/>
  <c r="F1100" i="2"/>
  <c r="G1100" i="2"/>
  <c r="B1101" i="2"/>
  <c r="D1101" i="2" l="1"/>
  <c r="H1101" i="2" s="1"/>
  <c r="F1101" i="2"/>
  <c r="G1101" i="2"/>
  <c r="B1102" i="2"/>
  <c r="E1101" i="2"/>
  <c r="G1102" i="2" l="1"/>
  <c r="B1103" i="2"/>
  <c r="D1102" i="2"/>
  <c r="H1102" i="2" s="1"/>
  <c r="F1102" i="2"/>
  <c r="E1102" i="2"/>
  <c r="G1103" i="2" l="1"/>
  <c r="B1104" i="2"/>
  <c r="D1103" i="2"/>
  <c r="H1103" i="2" s="1"/>
  <c r="E1103" i="2"/>
  <c r="F1103" i="2"/>
  <c r="E1104" i="2" l="1"/>
  <c r="B1105" i="2"/>
  <c r="G1104" i="2"/>
  <c r="D1104" i="2"/>
  <c r="H1104" i="2" s="1"/>
  <c r="F1104" i="2"/>
  <c r="E1105" i="2" l="1"/>
  <c r="G1105" i="2"/>
  <c r="D1105" i="2"/>
  <c r="H1105" i="2" s="1"/>
  <c r="B1106" i="2"/>
  <c r="F1105" i="2"/>
  <c r="F1106" i="2" l="1"/>
  <c r="B1107" i="2"/>
  <c r="G1106" i="2"/>
  <c r="D1106" i="2"/>
  <c r="H1106" i="2" s="1"/>
  <c r="E1106" i="2"/>
  <c r="G1107" i="2" l="1"/>
  <c r="B1108" i="2"/>
  <c r="E1107" i="2"/>
  <c r="F1107" i="2"/>
  <c r="D1107" i="2"/>
  <c r="H1107" i="2" s="1"/>
  <c r="E1108" i="2" l="1"/>
  <c r="B1109" i="2"/>
  <c r="F1108" i="2"/>
  <c r="G1108" i="2"/>
  <c r="D1108" i="2"/>
  <c r="H1108" i="2" s="1"/>
  <c r="D1109" i="2" l="1"/>
  <c r="H1109" i="2" s="1"/>
  <c r="F1109" i="2"/>
  <c r="B1110" i="2"/>
  <c r="E1109" i="2"/>
  <c r="G1109" i="2"/>
  <c r="E1110" i="2" l="1"/>
  <c r="G1110" i="2"/>
  <c r="D1110" i="2"/>
  <c r="H1110" i="2" s="1"/>
  <c r="B1111" i="2"/>
  <c r="F1110" i="2"/>
  <c r="G1111" i="2" l="1"/>
  <c r="B1112" i="2"/>
  <c r="D1111" i="2"/>
  <c r="H1111" i="2" s="1"/>
  <c r="F1111" i="2"/>
  <c r="E1111" i="2"/>
  <c r="D1112" i="2" l="1"/>
  <c r="H1112" i="2" s="1"/>
  <c r="B1113" i="2"/>
  <c r="F1112" i="2"/>
  <c r="G1112" i="2"/>
  <c r="E1112" i="2"/>
  <c r="E1113" i="2" l="1"/>
  <c r="G1113" i="2"/>
  <c r="B1114" i="2"/>
  <c r="F1113" i="2"/>
  <c r="D1113" i="2"/>
  <c r="H1113" i="2" s="1"/>
  <c r="F1114" i="2" l="1"/>
  <c r="B1115" i="2"/>
  <c r="E1114" i="2"/>
  <c r="D1114" i="2"/>
  <c r="H1114" i="2" s="1"/>
  <c r="G1114" i="2"/>
  <c r="G1115" i="2" l="1"/>
  <c r="B1116" i="2"/>
  <c r="F1115" i="2"/>
  <c r="D1115" i="2"/>
  <c r="H1115" i="2" s="1"/>
  <c r="E1115" i="2"/>
  <c r="B1117" i="2" l="1"/>
  <c r="E1116" i="2"/>
  <c r="D1116" i="2"/>
  <c r="H1116" i="2" s="1"/>
  <c r="F1116" i="2"/>
  <c r="G1116" i="2"/>
  <c r="D1117" i="2" l="1"/>
  <c r="H1117" i="2" s="1"/>
  <c r="E1117" i="2"/>
  <c r="B1118" i="2"/>
  <c r="G1117" i="2"/>
  <c r="F1117" i="2"/>
  <c r="G1118" i="2" l="1"/>
  <c r="B1119" i="2"/>
  <c r="D1118" i="2"/>
  <c r="H1118" i="2" s="1"/>
  <c r="E1118" i="2"/>
  <c r="F1118" i="2"/>
  <c r="B1120" i="2" l="1"/>
  <c r="G1119" i="2"/>
  <c r="D1119" i="2"/>
  <c r="H1119" i="2" s="1"/>
  <c r="E1119" i="2"/>
  <c r="F1119" i="2"/>
  <c r="D1120" i="2" l="1"/>
  <c r="H1120" i="2" s="1"/>
  <c r="B1121" i="2"/>
  <c r="G1120" i="2"/>
  <c r="E1120" i="2"/>
  <c r="F1120" i="2"/>
  <c r="F1121" i="2" l="1"/>
  <c r="G1121" i="2"/>
  <c r="E1121" i="2"/>
  <c r="B1122" i="2"/>
  <c r="D1121" i="2"/>
  <c r="H1121" i="2" s="1"/>
  <c r="B1123" i="2" l="1"/>
  <c r="F1122" i="2"/>
  <c r="D1122" i="2"/>
  <c r="H1122" i="2" s="1"/>
  <c r="E1122" i="2"/>
  <c r="G1122" i="2"/>
  <c r="G1123" i="2" l="1"/>
  <c r="B1124" i="2"/>
  <c r="D1123" i="2"/>
  <c r="H1123" i="2" s="1"/>
  <c r="F1123" i="2"/>
  <c r="E1123" i="2"/>
  <c r="B1125" i="2" l="1"/>
  <c r="E1124" i="2"/>
  <c r="F1124" i="2"/>
  <c r="G1124" i="2"/>
  <c r="D1124" i="2"/>
  <c r="H1124" i="2" s="1"/>
  <c r="F1125" i="2" l="1"/>
  <c r="G1125" i="2"/>
  <c r="D1125" i="2"/>
  <c r="H1125" i="2" s="1"/>
  <c r="B1126" i="2"/>
  <c r="E1125" i="2"/>
  <c r="G1126" i="2" l="1"/>
  <c r="B1127" i="2"/>
  <c r="D1126" i="2"/>
  <c r="H1126" i="2" s="1"/>
  <c r="F1126" i="2"/>
  <c r="E1126" i="2"/>
  <c r="G1127" i="2" l="1"/>
  <c r="B1128" i="2"/>
  <c r="E1127" i="2"/>
  <c r="D1127" i="2"/>
  <c r="H1127" i="2" s="1"/>
  <c r="F1127" i="2"/>
  <c r="D1128" i="2" l="1"/>
  <c r="H1128" i="2" s="1"/>
  <c r="B1129" i="2"/>
  <c r="E1128" i="2"/>
  <c r="G1128" i="2"/>
  <c r="F1128" i="2"/>
  <c r="E1129" i="2" l="1"/>
  <c r="B1130" i="2"/>
  <c r="F1129" i="2"/>
  <c r="G1129" i="2"/>
  <c r="D1129" i="2"/>
  <c r="H1129" i="2" s="1"/>
  <c r="E1130" i="2" l="1"/>
  <c r="F1130" i="2"/>
  <c r="B1131" i="2"/>
  <c r="G1130" i="2"/>
  <c r="D1130" i="2"/>
  <c r="H1130" i="2" s="1"/>
  <c r="G1131" i="2" l="1"/>
  <c r="B1132" i="2"/>
  <c r="F1131" i="2"/>
  <c r="D1131" i="2"/>
  <c r="H1131" i="2" s="1"/>
  <c r="E1131" i="2"/>
  <c r="D1132" i="2" l="1"/>
  <c r="H1132" i="2" s="1"/>
  <c r="E1132" i="2"/>
  <c r="F1132" i="2"/>
  <c r="G1132" i="2"/>
  <c r="B1133" i="2"/>
  <c r="D1133" i="2" l="1"/>
  <c r="H1133" i="2" s="1"/>
  <c r="F1133" i="2"/>
  <c r="B1134" i="2"/>
  <c r="E1133" i="2"/>
  <c r="G1133" i="2"/>
  <c r="E1134" i="2" l="1"/>
  <c r="F1134" i="2"/>
  <c r="D1134" i="2"/>
  <c r="H1134" i="2" s="1"/>
  <c r="G1134" i="2"/>
  <c r="B1135" i="2"/>
  <c r="G1135" i="2" l="1"/>
  <c r="B1136" i="2"/>
  <c r="D1135" i="2"/>
  <c r="H1135" i="2" s="1"/>
  <c r="E1135" i="2"/>
  <c r="F1135" i="2"/>
  <c r="E1136" i="2" l="1"/>
  <c r="B1137" i="2"/>
  <c r="D1136" i="2"/>
  <c r="H1136" i="2" s="1"/>
  <c r="G1136" i="2"/>
  <c r="F1136" i="2"/>
  <c r="E1137" i="2" l="1"/>
  <c r="G1137" i="2"/>
  <c r="B1138" i="2"/>
  <c r="D1137" i="2"/>
  <c r="H1137" i="2" s="1"/>
  <c r="F1137" i="2"/>
  <c r="F1138" i="2" l="1"/>
  <c r="G1138" i="2"/>
  <c r="D1138" i="2"/>
  <c r="H1138" i="2" s="1"/>
  <c r="E1138" i="2"/>
  <c r="B1139" i="2"/>
  <c r="G1139" i="2" l="1"/>
  <c r="B1140" i="2"/>
  <c r="E1139" i="2"/>
  <c r="F1139" i="2"/>
  <c r="D1139" i="2"/>
  <c r="H1139" i="2" s="1"/>
  <c r="E1140" i="2" l="1"/>
  <c r="B1141" i="2"/>
  <c r="F1140" i="2"/>
  <c r="G1140" i="2"/>
  <c r="D1140" i="2"/>
  <c r="H1140" i="2" s="1"/>
  <c r="F1141" i="2" l="1"/>
  <c r="D1141" i="2"/>
  <c r="H1141" i="2" s="1"/>
  <c r="E1141" i="2"/>
  <c r="B1142" i="2"/>
  <c r="G1141" i="2"/>
  <c r="G1142" i="2" l="1"/>
  <c r="B1143" i="2"/>
  <c r="F1142" i="2"/>
  <c r="E1142" i="2"/>
  <c r="D1142" i="2"/>
  <c r="H1142" i="2" s="1"/>
  <c r="G1143" i="2" l="1"/>
  <c r="B1144" i="2"/>
  <c r="E1143" i="2"/>
  <c r="D1143" i="2"/>
  <c r="H1143" i="2" s="1"/>
  <c r="F1143" i="2"/>
  <c r="D1144" i="2" l="1"/>
  <c r="H1144" i="2" s="1"/>
  <c r="B1145" i="2"/>
  <c r="F1144" i="2"/>
  <c r="G1144" i="2"/>
  <c r="E1144" i="2"/>
  <c r="E1145" i="2" l="1"/>
  <c r="G1145" i="2"/>
  <c r="F1145" i="2"/>
  <c r="D1145" i="2"/>
  <c r="H1145" i="2" s="1"/>
  <c r="B1146" i="2"/>
  <c r="F1146" i="2" l="1"/>
  <c r="E1146" i="2"/>
  <c r="G1146" i="2"/>
  <c r="B1147" i="2"/>
  <c r="D1146" i="2"/>
  <c r="H1146" i="2" s="1"/>
  <c r="G1147" i="2" l="1"/>
  <c r="B1148" i="2"/>
  <c r="F1147" i="2"/>
  <c r="D1147" i="2"/>
  <c r="H1147" i="2" s="1"/>
  <c r="E1147" i="2"/>
  <c r="B1149" i="2" l="1"/>
  <c r="E1148" i="2"/>
  <c r="F1148" i="2"/>
  <c r="G1148" i="2"/>
  <c r="D1148" i="2"/>
  <c r="H1148" i="2" s="1"/>
  <c r="E1149" i="2" l="1"/>
  <c r="F1149" i="2"/>
  <c r="B1150" i="2"/>
  <c r="D1149" i="2"/>
  <c r="H1149" i="2" s="1"/>
  <c r="G1149" i="2"/>
  <c r="F1150" i="2" l="1"/>
  <c r="B1151" i="2"/>
  <c r="E1150" i="2"/>
  <c r="D1150" i="2"/>
  <c r="H1150" i="2" s="1"/>
  <c r="G1150" i="2"/>
  <c r="G1151" i="2" l="1"/>
  <c r="B1152" i="2"/>
  <c r="E1151" i="2"/>
  <c r="F1151" i="2"/>
  <c r="D1151" i="2"/>
  <c r="H1151" i="2" s="1"/>
  <c r="E1152" i="2" l="1"/>
  <c r="F1152" i="2"/>
  <c r="B1153" i="2"/>
  <c r="G1152" i="2"/>
  <c r="D1152" i="2"/>
  <c r="H1152" i="2" s="1"/>
  <c r="D1153" i="2" l="1"/>
  <c r="H1153" i="2" s="1"/>
  <c r="E1153" i="2"/>
  <c r="G1153" i="2"/>
  <c r="F1153" i="2"/>
  <c r="B1154" i="2"/>
  <c r="F1154" i="2" l="1"/>
  <c r="G1154" i="2"/>
  <c r="D1154" i="2"/>
  <c r="H1154" i="2" s="1"/>
  <c r="E1154" i="2"/>
  <c r="B1155" i="2"/>
  <c r="B1156" i="2" l="1"/>
  <c r="D1155" i="2"/>
  <c r="H1155" i="2" s="1"/>
  <c r="G1155" i="2"/>
  <c r="E1155" i="2"/>
  <c r="F1155" i="2"/>
  <c r="F1156" i="2" l="1"/>
  <c r="G1156" i="2"/>
  <c r="D1156" i="2"/>
  <c r="H1156" i="2" s="1"/>
  <c r="B1157" i="2"/>
  <c r="E1156" i="2"/>
  <c r="F1157" i="2" l="1"/>
  <c r="B1158" i="2"/>
  <c r="G1157" i="2"/>
  <c r="D1157" i="2"/>
  <c r="H1157" i="2" s="1"/>
  <c r="E1157" i="2"/>
  <c r="F1158" i="2" l="1"/>
  <c r="G1158" i="2"/>
  <c r="B1159" i="2"/>
  <c r="E1158" i="2"/>
  <c r="D1158" i="2"/>
  <c r="H1158" i="2" s="1"/>
  <c r="F1159" i="2" l="1"/>
  <c r="B1160" i="2"/>
  <c r="G1159" i="2"/>
  <c r="D1159" i="2"/>
  <c r="H1159" i="2" s="1"/>
  <c r="E1159" i="2"/>
  <c r="D1160" i="2" l="1"/>
  <c r="H1160" i="2" s="1"/>
  <c r="F1160" i="2"/>
  <c r="B1161" i="2"/>
  <c r="E1160" i="2"/>
  <c r="G1160" i="2"/>
  <c r="F1161" i="2" l="1"/>
  <c r="B1162" i="2"/>
  <c r="G1161" i="2"/>
  <c r="E1161" i="2"/>
  <c r="D1161" i="2"/>
  <c r="H1161" i="2" s="1"/>
  <c r="G1162" i="2" l="1"/>
  <c r="D1162" i="2"/>
  <c r="H1162" i="2" s="1"/>
  <c r="F1162" i="2"/>
  <c r="E1162" i="2"/>
  <c r="B1163" i="2"/>
  <c r="F1163" i="2" l="1"/>
  <c r="B1164" i="2"/>
  <c r="D1163" i="2"/>
  <c r="H1163" i="2" s="1"/>
  <c r="G1163" i="2"/>
  <c r="E1163" i="2"/>
  <c r="F1164" i="2" l="1"/>
  <c r="G1164" i="2"/>
  <c r="E1164" i="2"/>
  <c r="B1165" i="2"/>
  <c r="D1164" i="2"/>
  <c r="H1164" i="2" s="1"/>
  <c r="E1165" i="2" l="1"/>
  <c r="F1165" i="2"/>
  <c r="G1165" i="2"/>
  <c r="B1166" i="2"/>
  <c r="D1165" i="2"/>
  <c r="H1165" i="2" s="1"/>
  <c r="F1166" i="2" l="1"/>
  <c r="G1166" i="2"/>
  <c r="E1166" i="2"/>
  <c r="B1167" i="2"/>
  <c r="D1166" i="2"/>
  <c r="H1166" i="2" s="1"/>
  <c r="E1167" i="2" l="1"/>
  <c r="F1167" i="2"/>
  <c r="B1168" i="2"/>
  <c r="G1167" i="2"/>
  <c r="D1167" i="2"/>
  <c r="H1167" i="2" s="1"/>
  <c r="F1168" i="2" l="1"/>
  <c r="G1168" i="2"/>
  <c r="E1168" i="2"/>
  <c r="B1169" i="2"/>
  <c r="D1168" i="2"/>
  <c r="H1168" i="2" s="1"/>
  <c r="D1169" i="2" l="1"/>
  <c r="H1169" i="2" s="1"/>
  <c r="B1170" i="2"/>
  <c r="E1169" i="2"/>
  <c r="F1169" i="2"/>
  <c r="G1169" i="2"/>
  <c r="F1170" i="2" l="1"/>
  <c r="G1170" i="2"/>
  <c r="E1170" i="2"/>
  <c r="B1171" i="2"/>
  <c r="D1170" i="2"/>
  <c r="H1170" i="2" s="1"/>
  <c r="B1172" i="2" l="1"/>
  <c r="D1171" i="2"/>
  <c r="H1171" i="2" s="1"/>
  <c r="G1171" i="2"/>
  <c r="F1171" i="2"/>
  <c r="E1171" i="2"/>
  <c r="F1172" i="2" l="1"/>
  <c r="G1172" i="2"/>
  <c r="B1173" i="2"/>
  <c r="D1172" i="2"/>
  <c r="H1172" i="2" s="1"/>
  <c r="E1172" i="2"/>
  <c r="F1173" i="2" l="1"/>
  <c r="B1174" i="2"/>
  <c r="D1173" i="2"/>
  <c r="H1173" i="2" s="1"/>
  <c r="E1173" i="2"/>
  <c r="G1173" i="2"/>
  <c r="F1174" i="2" l="1"/>
  <c r="G1174" i="2"/>
  <c r="D1174" i="2"/>
  <c r="H1174" i="2" s="1"/>
  <c r="E1174" i="2"/>
  <c r="B1175" i="2"/>
  <c r="F1175" i="2" l="1"/>
  <c r="B1176" i="2"/>
  <c r="D1175" i="2"/>
  <c r="H1175" i="2" s="1"/>
  <c r="G1175" i="2"/>
  <c r="E1175" i="2"/>
  <c r="D1176" i="2" l="1"/>
  <c r="H1176" i="2" s="1"/>
  <c r="F1176" i="2"/>
  <c r="G1176" i="2"/>
  <c r="B1177" i="2"/>
  <c r="E1176" i="2"/>
  <c r="F1177" i="2" l="1"/>
  <c r="B1178" i="2"/>
  <c r="G1177" i="2"/>
  <c r="D1177" i="2"/>
  <c r="H1177" i="2" s="1"/>
  <c r="E1177" i="2"/>
  <c r="G1178" i="2" l="1"/>
  <c r="D1178" i="2"/>
  <c r="H1178" i="2" s="1"/>
  <c r="B1179" i="2"/>
  <c r="E1178" i="2"/>
  <c r="F1178" i="2"/>
  <c r="F1179" i="2" l="1"/>
  <c r="B1180" i="2"/>
  <c r="G1179" i="2"/>
  <c r="D1179" i="2"/>
  <c r="H1179" i="2" s="1"/>
  <c r="E1179" i="2"/>
  <c r="F1180" i="2" l="1"/>
  <c r="G1180" i="2"/>
  <c r="D1180" i="2"/>
  <c r="H1180" i="2" s="1"/>
  <c r="B1181" i="2"/>
  <c r="E1180" i="2"/>
  <c r="E1181" i="2" l="1"/>
  <c r="F1181" i="2"/>
  <c r="B1182" i="2"/>
  <c r="D1181" i="2"/>
  <c r="H1181" i="2" s="1"/>
  <c r="G1181" i="2"/>
  <c r="F1182" i="2" l="1"/>
  <c r="G1182" i="2"/>
  <c r="E1182" i="2"/>
  <c r="B1183" i="2"/>
  <c r="D1182" i="2"/>
  <c r="H1182" i="2" s="1"/>
  <c r="E1183" i="2" l="1"/>
  <c r="F1183" i="2"/>
  <c r="B1184" i="2"/>
  <c r="G1183" i="2"/>
  <c r="D1183" i="2"/>
  <c r="H1183" i="2" s="1"/>
  <c r="F1184" i="2" l="1"/>
  <c r="G1184" i="2"/>
  <c r="D1184" i="2"/>
  <c r="H1184" i="2" s="1"/>
  <c r="B1185" i="2"/>
  <c r="E1184" i="2"/>
  <c r="D1185" i="2" l="1"/>
  <c r="H1185" i="2" s="1"/>
  <c r="E1185" i="2"/>
  <c r="G1185" i="2"/>
  <c r="F1185" i="2"/>
  <c r="B1186" i="2"/>
  <c r="F1186" i="2" l="1"/>
  <c r="G1186" i="2"/>
  <c r="E1186" i="2"/>
  <c r="B1187" i="2"/>
  <c r="D1186" i="2"/>
  <c r="H1186" i="2" s="1"/>
  <c r="B1188" i="2" l="1"/>
  <c r="D1187" i="2"/>
  <c r="H1187" i="2" s="1"/>
  <c r="E1187" i="2"/>
  <c r="G1187" i="2"/>
  <c r="F1187" i="2"/>
  <c r="F1188" i="2" l="1"/>
  <c r="G1188" i="2"/>
  <c r="D1188" i="2"/>
  <c r="H1188" i="2" s="1"/>
  <c r="E1188" i="2"/>
  <c r="B1189" i="2"/>
  <c r="F1189" i="2" l="1"/>
  <c r="B1190" i="2"/>
  <c r="E1189" i="2"/>
  <c r="G1189" i="2"/>
  <c r="D1189" i="2"/>
  <c r="H1189" i="2" s="1"/>
  <c r="F1190" i="2" l="1"/>
  <c r="G1190" i="2"/>
  <c r="E1190" i="2"/>
  <c r="D1190" i="2"/>
  <c r="H1190" i="2" s="1"/>
  <c r="B1191" i="2"/>
  <c r="F1191" i="2" l="1"/>
  <c r="B1192" i="2"/>
  <c r="D1191" i="2"/>
  <c r="H1191" i="2" s="1"/>
  <c r="G1191" i="2"/>
  <c r="E1191" i="2"/>
  <c r="D1192" i="2" l="1"/>
  <c r="H1192" i="2" s="1"/>
  <c r="F1192" i="2"/>
  <c r="E1192" i="2"/>
  <c r="B1193" i="2"/>
  <c r="G1192" i="2"/>
  <c r="F1193" i="2" l="1"/>
  <c r="B1194" i="2"/>
  <c r="D1193" i="2"/>
  <c r="H1193" i="2" s="1"/>
  <c r="E1193" i="2"/>
  <c r="G1193" i="2"/>
  <c r="G1194" i="2" l="1"/>
  <c r="D1194" i="2"/>
  <c r="H1194" i="2" s="1"/>
  <c r="B1195" i="2"/>
  <c r="F1194" i="2"/>
  <c r="E1194" i="2"/>
  <c r="F1195" i="2" l="1"/>
  <c r="B1196" i="2"/>
  <c r="G1195" i="2"/>
  <c r="D1195" i="2"/>
  <c r="H1195" i="2" s="1"/>
  <c r="E1195" i="2"/>
  <c r="F1196" i="2" l="1"/>
  <c r="G1196" i="2"/>
  <c r="B1197" i="2"/>
  <c r="E1196" i="2"/>
  <c r="D1196" i="2"/>
  <c r="H1196" i="2" s="1"/>
  <c r="E1197" i="2" l="1"/>
  <c r="F1197" i="2"/>
  <c r="D1197" i="2"/>
  <c r="H1197" i="2" s="1"/>
  <c r="G1197" i="2"/>
  <c r="B1198" i="2"/>
  <c r="F1198" i="2" l="1"/>
  <c r="G1198" i="2"/>
  <c r="E1198" i="2"/>
  <c r="B1199" i="2"/>
  <c r="D1198" i="2"/>
  <c r="H1198" i="2" s="1"/>
  <c r="E1199" i="2" l="1"/>
  <c r="F1199" i="2"/>
  <c r="G1199" i="2"/>
  <c r="D1199" i="2"/>
  <c r="H1199" i="2" s="1"/>
  <c r="B1200" i="2"/>
  <c r="F1200" i="2" l="1"/>
  <c r="G1200" i="2"/>
  <c r="B1201" i="2"/>
  <c r="D1200" i="2"/>
  <c r="H1200" i="2" s="1"/>
  <c r="E1200" i="2"/>
  <c r="D1201" i="2" l="1"/>
  <c r="H1201" i="2" s="1"/>
  <c r="E1201" i="2"/>
  <c r="G1201" i="2"/>
  <c r="F1201" i="2"/>
  <c r="B1202" i="2"/>
  <c r="F1202" i="2" l="1"/>
  <c r="D1202" i="2"/>
  <c r="H1202" i="2" s="1"/>
  <c r="G1202" i="2"/>
  <c r="B1203" i="2"/>
  <c r="E1202" i="2"/>
  <c r="B1204" i="2" l="1"/>
  <c r="D1203" i="2"/>
  <c r="H1203" i="2" s="1"/>
  <c r="E1203" i="2"/>
  <c r="G1203" i="2"/>
  <c r="F1203" i="2"/>
  <c r="E1204" i="2" l="1"/>
  <c r="F1204" i="2"/>
  <c r="D1204" i="2"/>
  <c r="H1204" i="2" s="1"/>
  <c r="B1205" i="2"/>
  <c r="G1204" i="2"/>
  <c r="F1205" i="2" l="1"/>
  <c r="G1205" i="2"/>
  <c r="D1205" i="2"/>
  <c r="H1205" i="2" s="1"/>
  <c r="E1205" i="2"/>
  <c r="B1206" i="2"/>
  <c r="G1206" i="2" l="1"/>
  <c r="B1207" i="2"/>
  <c r="D1206" i="2"/>
  <c r="H1206" i="2" s="1"/>
  <c r="F1206" i="2"/>
  <c r="E1206" i="2"/>
  <c r="B1208" i="2" l="1"/>
  <c r="E1207" i="2"/>
  <c r="D1207" i="2"/>
  <c r="H1207" i="2" s="1"/>
  <c r="F1207" i="2"/>
  <c r="G1207" i="2"/>
  <c r="E1208" i="2" l="1"/>
  <c r="F1208" i="2"/>
  <c r="G1208" i="2"/>
  <c r="D1208" i="2"/>
  <c r="H1208" i="2" s="1"/>
  <c r="B1209" i="2"/>
  <c r="F1209" i="2" l="1"/>
  <c r="G1209" i="2"/>
  <c r="D1209" i="2"/>
  <c r="H1209" i="2" s="1"/>
  <c r="E1209" i="2"/>
  <c r="B1210" i="2"/>
  <c r="G1210" i="2" l="1"/>
  <c r="B1211" i="2"/>
  <c r="D1210" i="2"/>
  <c r="H1210" i="2" s="1"/>
  <c r="E1210" i="2"/>
  <c r="F1210" i="2"/>
  <c r="B1212" i="2" l="1"/>
  <c r="D1211" i="2"/>
  <c r="H1211" i="2" s="1"/>
  <c r="E1211" i="2"/>
  <c r="G1211" i="2"/>
  <c r="F1211" i="2"/>
  <c r="E1212" i="2" l="1"/>
  <c r="F1212" i="2"/>
  <c r="B1213" i="2"/>
  <c r="G1212" i="2"/>
  <c r="D1212" i="2"/>
  <c r="H1212" i="2" s="1"/>
  <c r="F1213" i="2" l="1"/>
  <c r="G1213" i="2"/>
  <c r="E1213" i="2"/>
  <c r="D1213" i="2"/>
  <c r="H1213" i="2" s="1"/>
  <c r="B1214" i="2"/>
  <c r="G1214" i="2" l="1"/>
  <c r="B1215" i="2"/>
  <c r="E1214" i="2"/>
  <c r="D1214" i="2"/>
  <c r="H1214" i="2" s="1"/>
  <c r="F1214" i="2"/>
  <c r="B1216" i="2" l="1"/>
  <c r="D1215" i="2"/>
  <c r="H1215" i="2" s="1"/>
  <c r="F1215" i="2"/>
  <c r="G1215" i="2"/>
  <c r="E1215" i="2"/>
  <c r="E1216" i="2" l="1"/>
  <c r="F1216" i="2"/>
  <c r="G1216" i="2"/>
  <c r="B1217" i="2"/>
  <c r="D1216" i="2"/>
  <c r="H1216" i="2" s="1"/>
  <c r="F1217" i="2" l="1"/>
  <c r="G1217" i="2"/>
  <c r="B1218" i="2"/>
  <c r="D1217" i="2"/>
  <c r="H1217" i="2" s="1"/>
  <c r="E1217" i="2"/>
  <c r="G1218" i="2" l="1"/>
  <c r="B1219" i="2"/>
  <c r="D1218" i="2"/>
  <c r="H1218" i="2" s="1"/>
  <c r="E1218" i="2"/>
  <c r="F1218" i="2"/>
  <c r="B1220" i="2" l="1"/>
  <c r="D1219" i="2"/>
  <c r="H1219" i="2" s="1"/>
  <c r="F1219" i="2"/>
  <c r="G1219" i="2"/>
  <c r="E1219" i="2"/>
  <c r="E1220" i="2" l="1"/>
  <c r="F1220" i="2"/>
  <c r="B1221" i="2"/>
  <c r="G1220" i="2"/>
  <c r="D1220" i="2"/>
  <c r="H1220" i="2" s="1"/>
  <c r="F1221" i="2" l="1"/>
  <c r="G1221" i="2"/>
  <c r="D1221" i="2"/>
  <c r="H1221" i="2" s="1"/>
  <c r="E1221" i="2"/>
  <c r="B1222" i="2"/>
  <c r="G1222" i="2" l="1"/>
  <c r="B1223" i="2"/>
  <c r="D1222" i="2"/>
  <c r="H1222" i="2" s="1"/>
  <c r="E1222" i="2"/>
  <c r="F1222" i="2"/>
  <c r="B1224" i="2" l="1"/>
  <c r="D1223" i="2"/>
  <c r="H1223" i="2" s="1"/>
  <c r="F1223" i="2"/>
  <c r="G1223" i="2"/>
  <c r="E1223" i="2"/>
  <c r="E1224" i="2" l="1"/>
  <c r="F1224" i="2"/>
  <c r="B1225" i="2"/>
  <c r="G1224" i="2"/>
  <c r="D1224" i="2"/>
  <c r="H1224" i="2" s="1"/>
  <c r="F1225" i="2" l="1"/>
  <c r="G1225" i="2"/>
  <c r="B1226" i="2"/>
  <c r="D1225" i="2"/>
  <c r="H1225" i="2" s="1"/>
  <c r="E1225" i="2"/>
  <c r="G1226" i="2" l="1"/>
  <c r="B1227" i="2"/>
  <c r="E1226" i="2"/>
  <c r="D1226" i="2"/>
  <c r="H1226" i="2" s="1"/>
  <c r="F1226" i="2"/>
  <c r="B1228" i="2" l="1"/>
  <c r="D1227" i="2"/>
  <c r="H1227" i="2" s="1"/>
  <c r="E1227" i="2"/>
  <c r="F1227" i="2"/>
  <c r="G1227" i="2"/>
  <c r="E1228" i="2" l="1"/>
  <c r="F1228" i="2"/>
  <c r="G1228" i="2"/>
  <c r="B1229" i="2"/>
  <c r="D1228" i="2"/>
  <c r="H1228" i="2" s="1"/>
  <c r="F1229" i="2" l="1"/>
  <c r="G1229" i="2"/>
  <c r="B1230" i="2"/>
  <c r="D1229" i="2"/>
  <c r="H1229" i="2" s="1"/>
  <c r="E1229" i="2"/>
  <c r="G1230" i="2" l="1"/>
  <c r="B1231" i="2"/>
  <c r="D1230" i="2"/>
  <c r="H1230" i="2" s="1"/>
  <c r="E1230" i="2"/>
  <c r="F1230" i="2"/>
  <c r="B1232" i="2" l="1"/>
  <c r="D1231" i="2"/>
  <c r="H1231" i="2" s="1"/>
  <c r="E1231" i="2"/>
  <c r="G1231" i="2"/>
  <c r="F1231" i="2"/>
  <c r="E1232" i="2" l="1"/>
  <c r="F1232" i="2"/>
  <c r="D1232" i="2"/>
  <c r="H1232" i="2" s="1"/>
  <c r="G1232" i="2"/>
  <c r="B1233" i="2"/>
  <c r="F1233" i="2" l="1"/>
  <c r="G1233" i="2"/>
  <c r="E1233" i="2"/>
  <c r="B1234" i="2"/>
  <c r="D1233" i="2"/>
  <c r="H1233" i="2" s="1"/>
  <c r="G1234" i="2" l="1"/>
  <c r="B1235" i="2"/>
  <c r="F1234" i="2"/>
  <c r="E1234" i="2"/>
  <c r="D1234" i="2"/>
  <c r="H1234" i="2" s="1"/>
  <c r="B1236" i="2" l="1"/>
  <c r="D1235" i="2"/>
  <c r="H1235" i="2" s="1"/>
  <c r="F1235" i="2"/>
  <c r="E1235" i="2"/>
  <c r="G1235" i="2"/>
  <c r="E1236" i="2" l="1"/>
  <c r="F1236" i="2"/>
  <c r="G1236" i="2"/>
  <c r="B1237" i="2"/>
  <c r="D1236" i="2"/>
  <c r="H1236" i="2" s="1"/>
  <c r="F1237" i="2" l="1"/>
  <c r="G1237" i="2"/>
  <c r="D1237" i="2"/>
  <c r="H1237" i="2" s="1"/>
  <c r="B1238" i="2"/>
  <c r="E1237" i="2"/>
  <c r="G1238" i="2" l="1"/>
  <c r="D1238" i="2"/>
  <c r="H1238" i="2" s="1"/>
  <c r="E1238" i="2"/>
  <c r="F1238" i="2"/>
  <c r="B1239" i="2"/>
  <c r="B1240" i="2" l="1"/>
  <c r="E1239" i="2"/>
  <c r="D1239" i="2"/>
  <c r="H1239" i="2" s="1"/>
  <c r="F1239" i="2"/>
  <c r="G1239" i="2"/>
  <c r="E1240" i="2" l="1"/>
  <c r="F1240" i="2"/>
  <c r="G1240" i="2"/>
  <c r="D1240" i="2"/>
  <c r="H1240" i="2" s="1"/>
  <c r="B1241" i="2"/>
  <c r="F1241" i="2" l="1"/>
  <c r="G1241" i="2"/>
  <c r="D1241" i="2"/>
  <c r="H1241" i="2" s="1"/>
  <c r="E1241" i="2"/>
  <c r="B1242" i="2"/>
  <c r="G1242" i="2" l="1"/>
  <c r="B1243" i="2"/>
  <c r="F1242" i="2"/>
  <c r="E1242" i="2"/>
  <c r="D1242" i="2"/>
  <c r="H1242" i="2" s="1"/>
  <c r="B1244" i="2" l="1"/>
  <c r="D1243" i="2"/>
  <c r="H1243" i="2" s="1"/>
  <c r="E1243" i="2"/>
  <c r="F1243" i="2"/>
  <c r="G1243" i="2"/>
  <c r="E1244" i="2" l="1"/>
  <c r="F1244" i="2"/>
  <c r="G1244" i="2"/>
  <c r="B1245" i="2"/>
  <c r="D1244" i="2"/>
  <c r="H1244" i="2" s="1"/>
  <c r="F1245" i="2" l="1"/>
  <c r="G1245" i="2"/>
  <c r="B1246" i="2"/>
  <c r="D1245" i="2"/>
  <c r="H1245" i="2" s="1"/>
  <c r="E1245" i="2"/>
  <c r="G1246" i="2" l="1"/>
  <c r="B1247" i="2"/>
  <c r="D1246" i="2"/>
  <c r="H1246" i="2" s="1"/>
  <c r="E1246" i="2"/>
  <c r="F1246" i="2"/>
  <c r="B1248" i="2" l="1"/>
  <c r="D1247" i="2"/>
  <c r="H1247" i="2" s="1"/>
  <c r="F1247" i="2"/>
  <c r="E1247" i="2"/>
  <c r="G1247" i="2"/>
  <c r="E1248" i="2" l="1"/>
  <c r="F1248" i="2"/>
  <c r="G1248" i="2"/>
  <c r="B1249" i="2"/>
  <c r="D1248" i="2"/>
  <c r="H1248" i="2" s="1"/>
  <c r="F1249" i="2" l="1"/>
  <c r="G1249" i="2"/>
  <c r="B1250" i="2"/>
  <c r="E1249" i="2"/>
  <c r="D1249" i="2"/>
  <c r="H1249" i="2" s="1"/>
  <c r="G1250" i="2" l="1"/>
  <c r="B1251" i="2"/>
  <c r="E1250" i="2"/>
  <c r="F1250" i="2"/>
  <c r="D1250" i="2"/>
  <c r="H1250" i="2" s="1"/>
  <c r="B1252" i="2" l="1"/>
  <c r="D1251" i="2"/>
  <c r="H1251" i="2" s="1"/>
  <c r="F1251" i="2"/>
  <c r="E1251" i="2"/>
  <c r="G1251" i="2"/>
  <c r="E1252" i="2" l="1"/>
  <c r="G1252" i="2"/>
  <c r="B1253" i="2"/>
  <c r="F1252" i="2"/>
  <c r="D1252" i="2"/>
  <c r="H1252" i="2" s="1"/>
  <c r="F1253" i="2" l="1"/>
  <c r="G1253" i="2"/>
  <c r="B1254" i="2"/>
  <c r="E1253" i="2"/>
  <c r="D1253" i="2"/>
  <c r="H1253" i="2" s="1"/>
  <c r="G1254" i="2" l="1"/>
  <c r="B1255" i="2"/>
  <c r="E1254" i="2"/>
  <c r="D1254" i="2"/>
  <c r="H1254" i="2" s="1"/>
  <c r="F1254" i="2"/>
  <c r="B1256" i="2" l="1"/>
  <c r="D1255" i="2"/>
  <c r="H1255" i="2" s="1"/>
  <c r="E1255" i="2"/>
  <c r="F1255" i="2"/>
  <c r="G1255" i="2"/>
  <c r="E1256" i="2" l="1"/>
  <c r="F1256" i="2"/>
  <c r="B1257" i="2"/>
  <c r="G1256" i="2"/>
  <c r="D1256" i="2"/>
  <c r="H1256" i="2" s="1"/>
  <c r="F1257" i="2" l="1"/>
  <c r="G1257" i="2"/>
  <c r="D1257" i="2"/>
  <c r="H1257" i="2" s="1"/>
  <c r="E1257" i="2"/>
  <c r="B1258" i="2"/>
  <c r="G1258" i="2" l="1"/>
  <c r="B1259" i="2"/>
  <c r="E1258" i="2"/>
  <c r="F1258" i="2"/>
  <c r="D1258" i="2"/>
  <c r="H1258" i="2" s="1"/>
  <c r="B1260" i="2" l="1"/>
  <c r="D1259" i="2"/>
  <c r="H1259" i="2" s="1"/>
  <c r="E1259" i="2"/>
  <c r="F1259" i="2"/>
  <c r="G1259" i="2"/>
  <c r="E1260" i="2" l="1"/>
  <c r="F1260" i="2"/>
  <c r="B1261" i="2"/>
  <c r="G1260" i="2"/>
  <c r="D1260" i="2"/>
  <c r="H1260" i="2" s="1"/>
  <c r="F1261" i="2" l="1"/>
  <c r="G1261" i="2"/>
  <c r="D1261" i="2"/>
  <c r="H1261" i="2" s="1"/>
  <c r="B1262" i="2"/>
  <c r="E1261" i="2"/>
  <c r="G1262" i="2" l="1"/>
  <c r="B1263" i="2"/>
  <c r="E1262" i="2"/>
  <c r="F1262" i="2"/>
  <c r="D1262" i="2"/>
  <c r="H1262" i="2" s="1"/>
  <c r="B1264" i="2" l="1"/>
  <c r="D1263" i="2"/>
  <c r="H1263" i="2" s="1"/>
  <c r="F1263" i="2"/>
  <c r="G1263" i="2"/>
  <c r="E1263" i="2"/>
  <c r="E1264" i="2" l="1"/>
  <c r="F1264" i="2"/>
  <c r="G1264" i="2"/>
  <c r="B1265" i="2"/>
  <c r="D1264" i="2"/>
  <c r="H1264" i="2" s="1"/>
  <c r="F1265" i="2" l="1"/>
  <c r="G1265" i="2"/>
  <c r="D1265" i="2"/>
  <c r="H1265" i="2" s="1"/>
  <c r="B1266" i="2"/>
  <c r="E1265" i="2"/>
  <c r="G1266" i="2" l="1"/>
  <c r="B1267" i="2"/>
  <c r="E1266" i="2"/>
  <c r="D1266" i="2"/>
  <c r="H1266" i="2" s="1"/>
  <c r="F1266" i="2"/>
  <c r="B1268" i="2" l="1"/>
  <c r="D1267" i="2"/>
  <c r="H1267" i="2" s="1"/>
  <c r="G1267" i="2"/>
  <c r="F1267" i="2"/>
  <c r="E1267" i="2"/>
  <c r="E1268" i="2" l="1"/>
  <c r="B1269" i="2"/>
  <c r="F1268" i="2"/>
  <c r="D1268" i="2"/>
  <c r="H1268" i="2" s="1"/>
  <c r="G1268" i="2"/>
  <c r="F1269" i="2" l="1"/>
  <c r="G1269" i="2"/>
  <c r="B1270" i="2"/>
  <c r="E1269" i="2"/>
  <c r="D1269" i="2"/>
  <c r="H1269" i="2" s="1"/>
  <c r="G1270" i="2" l="1"/>
  <c r="B1271" i="2"/>
  <c r="D1270" i="2"/>
  <c r="H1270" i="2" s="1"/>
  <c r="E1270" i="2"/>
  <c r="F1270" i="2"/>
  <c r="B1272" i="2" l="1"/>
  <c r="D1271" i="2"/>
  <c r="H1271" i="2" s="1"/>
  <c r="G1271" i="2"/>
  <c r="F1271" i="2"/>
  <c r="E1271" i="2"/>
  <c r="E1272" i="2" l="1"/>
  <c r="F1272" i="2"/>
  <c r="G1272" i="2"/>
  <c r="D1272" i="2"/>
  <c r="H1272" i="2" s="1"/>
  <c r="B1273" i="2"/>
  <c r="F1273" i="2" l="1"/>
  <c r="G1273" i="2"/>
  <c r="D1273" i="2"/>
  <c r="H1273" i="2" s="1"/>
  <c r="B1274" i="2"/>
  <c r="E1273" i="2"/>
  <c r="G1274" i="2" l="1"/>
  <c r="B1275" i="2"/>
  <c r="D1274" i="2"/>
  <c r="H1274" i="2" s="1"/>
  <c r="F1274" i="2"/>
  <c r="E1274" i="2"/>
  <c r="B1276" i="2" l="1"/>
  <c r="D1275" i="2"/>
  <c r="H1275" i="2" s="1"/>
  <c r="E1275" i="2"/>
  <c r="G1275" i="2"/>
  <c r="F1275" i="2"/>
  <c r="E1276" i="2" l="1"/>
  <c r="B1277" i="2"/>
  <c r="F1276" i="2"/>
  <c r="D1276" i="2"/>
  <c r="H1276" i="2" s="1"/>
  <c r="G1276" i="2"/>
  <c r="F1277" i="2" l="1"/>
  <c r="G1277" i="2"/>
  <c r="B1278" i="2"/>
  <c r="E1277" i="2"/>
  <c r="D1277" i="2"/>
  <c r="H1277" i="2" s="1"/>
  <c r="G1278" i="2" l="1"/>
  <c r="B1279" i="2"/>
  <c r="E1278" i="2"/>
  <c r="D1278" i="2"/>
  <c r="H1278" i="2" s="1"/>
  <c r="F1278" i="2"/>
  <c r="B1280" i="2" l="1"/>
  <c r="D1279" i="2"/>
  <c r="H1279" i="2" s="1"/>
  <c r="F1279" i="2"/>
  <c r="E1279" i="2"/>
  <c r="G1279" i="2"/>
  <c r="E1280" i="2" l="1"/>
  <c r="F1280" i="2"/>
  <c r="B1281" i="2"/>
  <c r="G1280" i="2"/>
  <c r="D1280" i="2"/>
  <c r="H1280" i="2" s="1"/>
  <c r="F1281" i="2" l="1"/>
  <c r="G1281" i="2"/>
  <c r="D1281" i="2"/>
  <c r="H1281" i="2" s="1"/>
  <c r="B1282" i="2"/>
  <c r="E1281" i="2"/>
  <c r="D1282" i="2" l="1"/>
  <c r="H1282" i="2" s="1"/>
  <c r="F1282" i="2"/>
  <c r="B1283" i="2"/>
  <c r="E1282" i="2"/>
  <c r="G1282" i="2"/>
  <c r="E1283" i="2" l="1"/>
  <c r="F1283" i="2"/>
  <c r="B1284" i="2"/>
  <c r="G1283" i="2"/>
  <c r="D1283" i="2"/>
  <c r="H1283" i="2" s="1"/>
  <c r="G1284" i="2" l="1"/>
  <c r="B1285" i="2"/>
  <c r="F1284" i="2"/>
  <c r="D1284" i="2"/>
  <c r="H1284" i="2" s="1"/>
  <c r="E1284" i="2"/>
  <c r="B1286" i="2" l="1"/>
  <c r="D1285" i="2"/>
  <c r="H1285" i="2" s="1"/>
  <c r="F1285" i="2"/>
  <c r="E1285" i="2"/>
  <c r="G1285" i="2"/>
  <c r="E1286" i="2" l="1"/>
  <c r="F1286" i="2"/>
  <c r="D1286" i="2"/>
  <c r="H1286" i="2" s="1"/>
  <c r="G1286" i="2"/>
  <c r="B1287" i="2"/>
  <c r="F1287" i="2" l="1"/>
  <c r="G1287" i="2"/>
  <c r="B1288" i="2"/>
  <c r="E1287" i="2"/>
  <c r="D1287" i="2"/>
  <c r="H1287" i="2" s="1"/>
  <c r="G1288" i="2" l="1"/>
  <c r="B1289" i="2"/>
  <c r="F1288" i="2"/>
  <c r="D1288" i="2"/>
  <c r="H1288" i="2" s="1"/>
  <c r="E1288" i="2"/>
  <c r="D1289" i="2" l="1"/>
  <c r="H1289" i="2" s="1"/>
  <c r="B1290" i="2"/>
  <c r="E1289" i="2"/>
  <c r="F1289" i="2"/>
  <c r="G1289" i="2"/>
  <c r="E1290" i="2" l="1"/>
  <c r="F1290" i="2"/>
  <c r="G1290" i="2"/>
  <c r="B1291" i="2"/>
  <c r="D1290" i="2"/>
  <c r="H1290" i="2" s="1"/>
  <c r="F1291" i="2" l="1"/>
  <c r="G1291" i="2"/>
  <c r="E1291" i="2"/>
  <c r="B1292" i="2"/>
  <c r="D1291" i="2"/>
  <c r="H1291" i="2" s="1"/>
  <c r="G1292" i="2" l="1"/>
  <c r="B1293" i="2"/>
  <c r="D1292" i="2"/>
  <c r="H1292" i="2" s="1"/>
  <c r="F1292" i="2"/>
  <c r="E1292" i="2"/>
  <c r="D1293" i="2" l="1"/>
  <c r="H1293" i="2" s="1"/>
  <c r="B1294" i="2"/>
  <c r="F1293" i="2"/>
  <c r="E1293" i="2"/>
  <c r="G1293" i="2"/>
  <c r="F1294" i="2" l="1"/>
  <c r="D1294" i="2"/>
  <c r="H1294" i="2" s="1"/>
  <c r="B1295" i="2"/>
  <c r="E1294" i="2"/>
  <c r="G1294" i="2"/>
  <c r="G1295" i="2" l="1"/>
  <c r="F1295" i="2"/>
  <c r="E1295" i="2"/>
  <c r="D1295" i="2"/>
  <c r="H1295" i="2" s="1"/>
  <c r="B1296" i="2"/>
  <c r="B1297" i="2" l="1"/>
  <c r="F1296" i="2"/>
  <c r="G1296" i="2"/>
  <c r="E1296" i="2"/>
  <c r="D1296" i="2"/>
  <c r="H1296" i="2" s="1"/>
  <c r="D1297" i="2" l="1"/>
  <c r="H1297" i="2" s="1"/>
  <c r="B1298" i="2"/>
  <c r="F1297" i="2"/>
  <c r="E1297" i="2"/>
  <c r="G1297" i="2"/>
  <c r="D1298" i="2" l="1"/>
  <c r="H1298" i="2" s="1"/>
  <c r="E1298" i="2"/>
  <c r="B1299" i="2"/>
  <c r="G1298" i="2"/>
  <c r="F1298" i="2"/>
  <c r="F1299" i="2" l="1"/>
  <c r="G1299" i="2"/>
  <c r="D1299" i="2"/>
  <c r="H1299" i="2" s="1"/>
  <c r="B1300" i="2"/>
  <c r="E1299" i="2"/>
  <c r="F1300" i="2" l="1"/>
  <c r="G1300" i="2"/>
  <c r="B1301" i="2"/>
  <c r="E1300" i="2"/>
  <c r="D1300" i="2"/>
  <c r="H1300" i="2" s="1"/>
  <c r="D1301" i="2" l="1"/>
  <c r="H1301" i="2" s="1"/>
  <c r="B1302" i="2"/>
  <c r="E1301" i="2"/>
  <c r="G1301" i="2"/>
  <c r="F1301" i="2"/>
  <c r="E1302" i="2" l="1"/>
  <c r="F1302" i="2"/>
  <c r="B1303" i="2"/>
  <c r="G1302" i="2"/>
  <c r="D1302" i="2"/>
  <c r="H1302" i="2" s="1"/>
  <c r="F1303" i="2" l="1"/>
  <c r="G1303" i="2"/>
  <c r="D1303" i="2"/>
  <c r="H1303" i="2" s="1"/>
  <c r="B1304" i="2"/>
  <c r="E1303" i="2"/>
  <c r="F1304" i="2" l="1"/>
  <c r="G1304" i="2"/>
  <c r="E1304" i="2"/>
  <c r="D1304" i="2"/>
  <c r="H1304" i="2" s="1"/>
  <c r="B1305" i="2"/>
  <c r="D1305" i="2" l="1"/>
  <c r="H1305" i="2" s="1"/>
  <c r="B1306" i="2"/>
  <c r="E1305" i="2"/>
  <c r="F1305" i="2"/>
  <c r="G1305" i="2"/>
  <c r="E1306" i="2" l="1"/>
  <c r="F1306" i="2"/>
  <c r="G1306" i="2"/>
  <c r="D1306" i="2"/>
  <c r="H1306" i="2" s="1"/>
  <c r="B1307" i="2"/>
  <c r="G1307" i="2" l="1"/>
  <c r="D1307" i="2"/>
  <c r="H1307" i="2" s="1"/>
  <c r="F1307" i="2"/>
  <c r="E1307" i="2"/>
  <c r="B1308" i="2"/>
  <c r="F1308" i="2" l="1"/>
  <c r="B1309" i="2"/>
  <c r="D1308" i="2"/>
  <c r="H1308" i="2" s="1"/>
  <c r="G1308" i="2"/>
  <c r="E1308" i="2"/>
  <c r="D1309" i="2" l="1"/>
  <c r="H1309" i="2" s="1"/>
  <c r="B1310" i="2"/>
  <c r="E1309" i="2"/>
  <c r="G1309" i="2"/>
  <c r="F1309" i="2"/>
  <c r="E1310" i="2" l="1"/>
  <c r="F1310" i="2"/>
  <c r="B1311" i="2"/>
  <c r="G1310" i="2"/>
  <c r="D1310" i="2"/>
  <c r="H1310" i="2" s="1"/>
  <c r="D1311" i="2" l="1"/>
  <c r="H1311" i="2" s="1"/>
  <c r="E1311" i="2"/>
  <c r="B1312" i="2"/>
  <c r="G1311" i="2"/>
  <c r="F1311" i="2"/>
  <c r="G1312" i="2" l="1"/>
  <c r="B1313" i="2"/>
  <c r="D1312" i="2"/>
  <c r="H1312" i="2" s="1"/>
  <c r="E1312" i="2"/>
  <c r="F1312" i="2"/>
  <c r="B1314" i="2" l="1"/>
  <c r="D1313" i="2"/>
  <c r="H1313" i="2" s="1"/>
  <c r="G1313" i="2"/>
  <c r="E1313" i="2"/>
  <c r="F1313" i="2"/>
  <c r="E1314" i="2" l="1"/>
  <c r="F1314" i="2"/>
  <c r="G1314" i="2"/>
  <c r="D1314" i="2"/>
  <c r="H1314" i="2" s="1"/>
  <c r="B1315" i="2"/>
  <c r="E1315" i="2" l="1"/>
  <c r="F1315" i="2"/>
  <c r="G1315" i="2"/>
  <c r="B1316" i="2"/>
  <c r="D1315" i="2"/>
  <c r="H1315" i="2" s="1"/>
  <c r="G1316" i="2" l="1"/>
  <c r="B1317" i="2"/>
  <c r="D1316" i="2"/>
  <c r="H1316" i="2" s="1"/>
  <c r="F1316" i="2"/>
  <c r="E1316" i="2"/>
  <c r="B1318" i="2" l="1"/>
  <c r="D1317" i="2"/>
  <c r="H1317" i="2" s="1"/>
  <c r="F1317" i="2"/>
  <c r="E1317" i="2"/>
  <c r="G1317" i="2"/>
  <c r="E1318" i="2" l="1"/>
  <c r="F1318" i="2"/>
  <c r="G1318" i="2"/>
  <c r="D1318" i="2"/>
  <c r="H1318" i="2" s="1"/>
  <c r="B1319" i="2"/>
  <c r="F1319" i="2" l="1"/>
  <c r="G1319" i="2"/>
  <c r="B1320" i="2"/>
  <c r="E1319" i="2"/>
  <c r="D1319" i="2"/>
  <c r="H1319" i="2" s="1"/>
  <c r="G1320" i="2" l="1"/>
  <c r="B1321" i="2"/>
  <c r="D1320" i="2"/>
  <c r="H1320" i="2" s="1"/>
  <c r="E1320" i="2"/>
  <c r="F1320" i="2"/>
  <c r="D1321" i="2" l="1"/>
  <c r="H1321" i="2" s="1"/>
  <c r="B1322" i="2"/>
  <c r="F1321" i="2"/>
  <c r="E1321" i="2"/>
  <c r="G1321" i="2"/>
  <c r="E1322" i="2" l="1"/>
  <c r="F1322" i="2"/>
  <c r="B1323" i="2"/>
  <c r="G1322" i="2"/>
  <c r="D1322" i="2"/>
  <c r="H1322" i="2" s="1"/>
  <c r="F1323" i="2" l="1"/>
  <c r="G1323" i="2"/>
  <c r="B1324" i="2"/>
  <c r="E1323" i="2"/>
  <c r="D1323" i="2"/>
  <c r="H1323" i="2" s="1"/>
  <c r="G1324" i="2" l="1"/>
  <c r="B1325" i="2"/>
  <c r="E1324" i="2"/>
  <c r="D1324" i="2"/>
  <c r="H1324" i="2" s="1"/>
  <c r="F1324" i="2"/>
  <c r="D1325" i="2" l="1"/>
  <c r="H1325" i="2" s="1"/>
  <c r="B1326" i="2"/>
  <c r="E1325" i="2"/>
  <c r="F1325" i="2"/>
  <c r="G1325" i="2"/>
  <c r="F1326" i="2" l="1"/>
  <c r="D1326" i="2"/>
  <c r="H1326" i="2" s="1"/>
  <c r="G1326" i="2"/>
  <c r="B1327" i="2"/>
  <c r="E1326" i="2"/>
  <c r="F1327" i="2" l="1"/>
  <c r="G1327" i="2"/>
  <c r="B1328" i="2"/>
  <c r="E1327" i="2"/>
  <c r="D1327" i="2"/>
  <c r="H1327" i="2" s="1"/>
  <c r="B1329" i="2" l="1"/>
  <c r="F1328" i="2"/>
  <c r="D1328" i="2"/>
  <c r="H1328" i="2" s="1"/>
  <c r="E1328" i="2"/>
  <c r="G1328" i="2"/>
  <c r="D1329" i="2" l="1"/>
  <c r="H1329" i="2" s="1"/>
  <c r="B1330" i="2"/>
  <c r="F1329" i="2"/>
  <c r="E1329" i="2"/>
  <c r="G1329" i="2"/>
  <c r="D1330" i="2" l="1"/>
  <c r="H1330" i="2" s="1"/>
  <c r="E1330" i="2"/>
  <c r="G1330" i="2"/>
  <c r="B1331" i="2"/>
  <c r="F1330" i="2"/>
  <c r="F1331" i="2" l="1"/>
  <c r="G1331" i="2"/>
  <c r="B1332" i="2"/>
  <c r="E1331" i="2"/>
  <c r="D1331" i="2"/>
  <c r="H1331" i="2" s="1"/>
  <c r="F1332" i="2" l="1"/>
  <c r="G1332" i="2"/>
  <c r="E1332" i="2"/>
  <c r="D1332" i="2"/>
  <c r="H1332" i="2" s="1"/>
  <c r="B1333" i="2"/>
  <c r="D1333" i="2" l="1"/>
  <c r="H1333" i="2" s="1"/>
  <c r="B1334" i="2"/>
  <c r="E1333" i="2"/>
  <c r="F1333" i="2"/>
  <c r="G1333" i="2"/>
  <c r="E1334" i="2" l="1"/>
  <c r="F1334" i="2"/>
  <c r="G1334" i="2"/>
  <c r="D1334" i="2"/>
  <c r="H1334" i="2" s="1"/>
  <c r="B1335" i="2"/>
  <c r="F1335" i="2" l="1"/>
  <c r="G1335" i="2"/>
  <c r="B1336" i="2"/>
  <c r="E1335" i="2"/>
  <c r="D1335" i="2"/>
  <c r="H1335" i="2" s="1"/>
  <c r="F1336" i="2" l="1"/>
  <c r="G1336" i="2"/>
  <c r="D1336" i="2"/>
  <c r="H1336" i="2" s="1"/>
  <c r="E1336" i="2"/>
  <c r="B1337" i="2"/>
  <c r="D1337" i="2" l="1"/>
  <c r="H1337" i="2" s="1"/>
  <c r="B1338" i="2"/>
  <c r="G1337" i="2"/>
  <c r="E1337" i="2"/>
  <c r="F1337" i="2"/>
  <c r="E1338" i="2" l="1"/>
  <c r="F1338" i="2"/>
  <c r="G1338" i="2"/>
  <c r="B1339" i="2"/>
  <c r="D1338" i="2"/>
  <c r="H1338" i="2" s="1"/>
  <c r="G1339" i="2" l="1"/>
  <c r="D1339" i="2"/>
  <c r="H1339" i="2" s="1"/>
  <c r="F1339" i="2"/>
  <c r="B1340" i="2"/>
  <c r="E1339" i="2"/>
  <c r="G1340" i="2" l="1"/>
  <c r="B1341" i="2"/>
  <c r="E1340" i="2"/>
  <c r="D1340" i="2"/>
  <c r="H1340" i="2" s="1"/>
  <c r="F1340" i="2"/>
  <c r="D1341" i="2" l="1"/>
  <c r="H1341" i="2" s="1"/>
  <c r="B1342" i="2"/>
  <c r="F1341" i="2"/>
  <c r="E1341" i="2"/>
  <c r="G1341" i="2"/>
  <c r="F1342" i="2" l="1"/>
  <c r="E1342" i="2"/>
  <c r="D1342" i="2"/>
  <c r="H1342" i="2" s="1"/>
  <c r="G1342" i="2"/>
  <c r="B1343" i="2"/>
  <c r="D1343" i="2" l="1"/>
  <c r="H1343" i="2" s="1"/>
  <c r="E1343" i="2"/>
  <c r="B1344" i="2"/>
  <c r="F1343" i="2"/>
  <c r="G1343" i="2"/>
  <c r="G1344" i="2" l="1"/>
  <c r="B1345" i="2"/>
  <c r="E1344" i="2"/>
  <c r="D1344" i="2"/>
  <c r="H1344" i="2" s="1"/>
  <c r="F1344" i="2"/>
  <c r="B1346" i="2" l="1"/>
  <c r="D1345" i="2"/>
  <c r="H1345" i="2" s="1"/>
  <c r="G1345" i="2"/>
  <c r="F1345" i="2"/>
  <c r="E1345" i="2"/>
  <c r="E1346" i="2" l="1"/>
  <c r="F1346" i="2"/>
  <c r="G1346" i="2"/>
  <c r="B1347" i="2"/>
  <c r="D1346" i="2"/>
  <c r="H1346" i="2" s="1"/>
  <c r="E1347" i="2" l="1"/>
  <c r="F1347" i="2"/>
  <c r="B1348" i="2"/>
  <c r="G1347" i="2"/>
  <c r="D1347" i="2"/>
  <c r="H1347" i="2" s="1"/>
  <c r="G1348" i="2" l="1"/>
  <c r="B1349" i="2"/>
  <c r="D1348" i="2"/>
  <c r="H1348" i="2" s="1"/>
  <c r="E1348" i="2"/>
  <c r="F1348" i="2"/>
  <c r="B1350" i="2" l="1"/>
  <c r="D1349" i="2"/>
  <c r="H1349" i="2" s="1"/>
  <c r="E1349" i="2"/>
  <c r="F1349" i="2"/>
  <c r="G1349" i="2"/>
  <c r="E1350" i="2" l="1"/>
  <c r="F1350" i="2"/>
  <c r="D1350" i="2"/>
  <c r="H1350" i="2" s="1"/>
  <c r="G1350" i="2"/>
  <c r="B1351" i="2"/>
  <c r="F1351" i="2" l="1"/>
  <c r="G1351" i="2"/>
  <c r="B1352" i="2"/>
  <c r="E1351" i="2"/>
  <c r="D1351" i="2"/>
  <c r="H1351" i="2" s="1"/>
  <c r="G1352" i="2" l="1"/>
  <c r="B1353" i="2"/>
  <c r="F1352" i="2"/>
  <c r="D1352" i="2"/>
  <c r="H1352" i="2" s="1"/>
  <c r="E1352" i="2"/>
  <c r="D1353" i="2" l="1"/>
  <c r="H1353" i="2" s="1"/>
  <c r="B1354" i="2"/>
  <c r="G1353" i="2"/>
  <c r="E1353" i="2"/>
  <c r="F1353" i="2"/>
  <c r="E1354" i="2" l="1"/>
  <c r="F1354" i="2"/>
  <c r="B1355" i="2"/>
  <c r="G1354" i="2"/>
  <c r="D1354" i="2"/>
  <c r="H1354" i="2" s="1"/>
  <c r="F1355" i="2" l="1"/>
  <c r="G1355" i="2"/>
  <c r="B1356" i="2"/>
  <c r="E1355" i="2"/>
  <c r="D1355" i="2"/>
  <c r="H1355" i="2" s="1"/>
  <c r="G1356" i="2" l="1"/>
  <c r="B1357" i="2"/>
  <c r="E1356" i="2"/>
  <c r="F1356" i="2"/>
  <c r="D1356" i="2"/>
  <c r="H1356" i="2" s="1"/>
  <c r="D1357" i="2" l="1"/>
  <c r="H1357" i="2" s="1"/>
  <c r="B1358" i="2"/>
  <c r="E1357" i="2"/>
  <c r="F1357" i="2"/>
  <c r="G1357" i="2"/>
  <c r="F1358" i="2" l="1"/>
  <c r="D1358" i="2"/>
  <c r="H1358" i="2" s="1"/>
  <c r="E1358" i="2"/>
  <c r="G1358" i="2"/>
  <c r="B1359" i="2"/>
  <c r="G1359" i="2" l="1"/>
  <c r="F1359" i="2"/>
  <c r="B1360" i="2"/>
  <c r="D1359" i="2"/>
  <c r="H1359" i="2" s="1"/>
  <c r="E1359" i="2"/>
  <c r="B1361" i="2" l="1"/>
  <c r="F1360" i="2"/>
  <c r="E1360" i="2"/>
  <c r="G1360" i="2"/>
  <c r="D1360" i="2"/>
  <c r="H1360" i="2" s="1"/>
  <c r="D1361" i="2" l="1"/>
  <c r="H1361" i="2" s="1"/>
  <c r="B1362" i="2"/>
  <c r="F1361" i="2"/>
  <c r="G1361" i="2"/>
  <c r="E1361" i="2"/>
  <c r="D1362" i="2" l="1"/>
  <c r="H1362" i="2" s="1"/>
  <c r="E1362" i="2"/>
  <c r="G1362" i="2"/>
  <c r="B1363" i="2"/>
  <c r="F1362" i="2"/>
  <c r="F1363" i="2" l="1"/>
  <c r="G1363" i="2"/>
  <c r="B1364" i="2"/>
  <c r="E1363" i="2"/>
  <c r="D1363" i="2"/>
  <c r="H1363" i="2" s="1"/>
  <c r="F1364" i="2" l="1"/>
  <c r="G1364" i="2"/>
  <c r="E1364" i="2"/>
  <c r="B1365" i="2"/>
  <c r="D1364" i="2"/>
  <c r="H1364" i="2" s="1"/>
  <c r="D1365" i="2" l="1"/>
  <c r="H1365" i="2" s="1"/>
  <c r="B1366" i="2"/>
  <c r="G1365" i="2"/>
  <c r="E1365" i="2"/>
  <c r="F1365" i="2"/>
  <c r="E1366" i="2" l="1"/>
  <c r="F1366" i="2"/>
  <c r="G1366" i="2"/>
  <c r="B1367" i="2"/>
  <c r="D1366" i="2"/>
  <c r="H1366" i="2" s="1"/>
  <c r="F1367" i="2" l="1"/>
  <c r="G1367" i="2"/>
  <c r="B1368" i="2"/>
  <c r="E1367" i="2"/>
  <c r="D1367" i="2"/>
  <c r="H1367" i="2" s="1"/>
  <c r="F1368" i="2" l="1"/>
  <c r="G1368" i="2"/>
  <c r="E1368" i="2"/>
  <c r="B1369" i="2"/>
  <c r="D1368" i="2"/>
  <c r="H1368" i="2" s="1"/>
  <c r="D1369" i="2" l="1"/>
  <c r="H1369" i="2" s="1"/>
  <c r="B1370" i="2"/>
  <c r="F1369" i="2"/>
  <c r="E1369" i="2"/>
  <c r="G1369" i="2"/>
  <c r="E1370" i="2" l="1"/>
  <c r="F1370" i="2"/>
  <c r="G1370" i="2"/>
  <c r="B1371" i="2"/>
  <c r="D1370" i="2"/>
  <c r="H1370" i="2" s="1"/>
  <c r="G1371" i="2" l="1"/>
  <c r="D1371" i="2"/>
  <c r="H1371" i="2" s="1"/>
  <c r="B1372" i="2"/>
  <c r="F1371" i="2"/>
  <c r="E1371" i="2"/>
  <c r="G1372" i="2" l="1"/>
  <c r="B1373" i="2"/>
  <c r="E1372" i="2"/>
  <c r="D1372" i="2"/>
  <c r="H1372" i="2" s="1"/>
  <c r="F1372" i="2"/>
  <c r="D1373" i="2" l="1"/>
  <c r="H1373" i="2" s="1"/>
  <c r="B1374" i="2"/>
  <c r="F1373" i="2"/>
  <c r="G1373" i="2"/>
  <c r="E1373" i="2"/>
  <c r="F1374" i="2" l="1"/>
  <c r="E1374" i="2"/>
  <c r="D1374" i="2"/>
  <c r="H1374" i="2" s="1"/>
  <c r="G1374" i="2"/>
  <c r="B1375" i="2"/>
  <c r="D1375" i="2" l="1"/>
  <c r="H1375" i="2" s="1"/>
  <c r="E1375" i="2"/>
  <c r="B1376" i="2"/>
  <c r="G1375" i="2"/>
  <c r="F1375" i="2"/>
  <c r="G1376" i="2" l="1"/>
  <c r="B1377" i="2"/>
  <c r="D1376" i="2"/>
  <c r="H1376" i="2" s="1"/>
  <c r="F1376" i="2"/>
  <c r="E1376" i="2"/>
  <c r="B1378" i="2" l="1"/>
  <c r="D1377" i="2"/>
  <c r="H1377" i="2" s="1"/>
  <c r="E1377" i="2"/>
  <c r="F1377" i="2"/>
  <c r="G1377" i="2"/>
  <c r="E1378" i="2" l="1"/>
  <c r="F1378" i="2"/>
  <c r="G1378" i="2"/>
  <c r="B1379" i="2"/>
  <c r="D1378" i="2"/>
  <c r="H1378" i="2" s="1"/>
  <c r="E1379" i="2" l="1"/>
  <c r="F1379" i="2"/>
  <c r="G1379" i="2"/>
  <c r="B1380" i="2"/>
  <c r="D1379" i="2"/>
  <c r="H1379" i="2" s="1"/>
  <c r="G1380" i="2" l="1"/>
  <c r="B1381" i="2"/>
  <c r="D1380" i="2"/>
  <c r="H1380" i="2" s="1"/>
  <c r="E1380" i="2"/>
  <c r="F1380" i="2"/>
  <c r="B1382" i="2" l="1"/>
  <c r="D1381" i="2"/>
  <c r="H1381" i="2" s="1"/>
  <c r="F1381" i="2"/>
  <c r="E1381" i="2"/>
  <c r="G1381" i="2"/>
  <c r="E1382" i="2" l="1"/>
  <c r="F1382" i="2"/>
  <c r="B1383" i="2"/>
  <c r="G1382" i="2"/>
  <c r="D1382" i="2"/>
  <c r="H1382" i="2" s="1"/>
  <c r="F1383" i="2" l="1"/>
  <c r="G1383" i="2"/>
  <c r="B1384" i="2"/>
  <c r="D1383" i="2"/>
  <c r="H1383" i="2" s="1"/>
  <c r="E1383" i="2"/>
  <c r="G1384" i="2" l="1"/>
  <c r="B1385" i="2"/>
  <c r="E1384" i="2"/>
  <c r="F1384" i="2"/>
  <c r="D1384" i="2"/>
  <c r="H1384" i="2" s="1"/>
  <c r="D1385" i="2" l="1"/>
  <c r="H1385" i="2" s="1"/>
  <c r="B1386" i="2"/>
  <c r="G1385" i="2"/>
  <c r="E1385" i="2"/>
  <c r="F1385" i="2"/>
  <c r="E1386" i="2" l="1"/>
  <c r="F1386" i="2"/>
  <c r="B1387" i="2"/>
  <c r="G1386" i="2"/>
  <c r="D1386" i="2"/>
  <c r="H1386" i="2" s="1"/>
  <c r="F1387" i="2" l="1"/>
  <c r="G1387" i="2"/>
  <c r="E1387" i="2"/>
  <c r="B1388" i="2"/>
  <c r="D1387" i="2"/>
  <c r="H1387" i="2" s="1"/>
  <c r="G1388" i="2" l="1"/>
  <c r="B1389" i="2"/>
  <c r="E1388" i="2"/>
  <c r="F1388" i="2"/>
  <c r="D1388" i="2"/>
  <c r="H1388" i="2" s="1"/>
  <c r="D1389" i="2" l="1"/>
  <c r="H1389" i="2" s="1"/>
  <c r="B1390" i="2"/>
  <c r="E1389" i="2"/>
  <c r="G1389" i="2"/>
  <c r="F1389" i="2"/>
  <c r="F1390" i="2" l="1"/>
  <c r="D1390" i="2"/>
  <c r="H1390" i="2" s="1"/>
  <c r="G1390" i="2"/>
  <c r="B1391" i="2"/>
  <c r="E1390" i="2"/>
  <c r="F1391" i="2" l="1"/>
  <c r="G1391" i="2"/>
  <c r="D1391" i="2"/>
  <c r="H1391" i="2" s="1"/>
  <c r="E1391" i="2"/>
  <c r="B1392" i="2"/>
  <c r="B1393" i="2" l="1"/>
  <c r="F1392" i="2"/>
  <c r="E1392" i="2"/>
  <c r="G1392" i="2"/>
  <c r="D1392" i="2"/>
  <c r="H1392" i="2" s="1"/>
  <c r="D1393" i="2" l="1"/>
  <c r="H1393" i="2" s="1"/>
  <c r="B1394" i="2"/>
  <c r="F1393" i="2"/>
  <c r="G1393" i="2"/>
  <c r="E1393" i="2"/>
  <c r="D1394" i="2" l="1"/>
  <c r="H1394" i="2" s="1"/>
  <c r="E1394" i="2"/>
  <c r="B1395" i="2"/>
  <c r="G1394" i="2"/>
  <c r="F1394" i="2"/>
  <c r="F1395" i="2" l="1"/>
  <c r="G1395" i="2"/>
  <c r="D1395" i="2"/>
  <c r="H1395" i="2" s="1"/>
  <c r="B1396" i="2"/>
  <c r="E1395" i="2"/>
  <c r="F1396" i="2" l="1"/>
  <c r="G1396" i="2"/>
  <c r="E1396" i="2"/>
  <c r="B1397" i="2"/>
  <c r="D1396" i="2"/>
  <c r="H1396" i="2" s="1"/>
  <c r="D1397" i="2" l="1"/>
  <c r="H1397" i="2" s="1"/>
  <c r="B1398" i="2"/>
  <c r="E1397" i="2"/>
  <c r="G1397" i="2"/>
  <c r="F1397" i="2"/>
  <c r="E1398" i="2" l="1"/>
  <c r="F1398" i="2"/>
  <c r="G1398" i="2"/>
  <c r="B1399" i="2"/>
  <c r="D1398" i="2"/>
  <c r="H1398" i="2" s="1"/>
  <c r="F1399" i="2" l="1"/>
  <c r="G1399" i="2"/>
  <c r="D1399" i="2"/>
  <c r="H1399" i="2" s="1"/>
  <c r="E1399" i="2"/>
  <c r="B1400" i="2"/>
  <c r="F1400" i="2" l="1"/>
  <c r="G1400" i="2"/>
  <c r="B1401" i="2"/>
  <c r="D1400" i="2"/>
  <c r="H1400" i="2" s="1"/>
  <c r="E1400" i="2"/>
  <c r="D1401" i="2" l="1"/>
  <c r="H1401" i="2" s="1"/>
  <c r="B1402" i="2"/>
  <c r="F1401" i="2"/>
  <c r="G1401" i="2"/>
  <c r="E1401" i="2"/>
  <c r="D1402" i="2" l="1"/>
  <c r="H1402" i="2" s="1"/>
  <c r="F1402" i="2"/>
  <c r="B1403" i="2"/>
  <c r="G1402" i="2"/>
  <c r="E1402" i="2"/>
  <c r="G1403" i="2" l="1"/>
  <c r="D1403" i="2"/>
  <c r="H1403" i="2" s="1"/>
  <c r="B1404" i="2"/>
  <c r="E1403" i="2"/>
  <c r="F1403" i="2"/>
  <c r="G1404" i="2" l="1"/>
  <c r="B1405" i="2"/>
  <c r="E1404" i="2"/>
  <c r="D1404" i="2"/>
  <c r="H1404" i="2" s="1"/>
  <c r="F1404" i="2"/>
  <c r="D1405" i="2" l="1"/>
  <c r="H1405" i="2" s="1"/>
  <c r="B1406" i="2"/>
  <c r="E1405" i="2"/>
  <c r="G1405" i="2"/>
  <c r="F1405" i="2"/>
  <c r="E1406" i="2" l="1"/>
  <c r="F1406" i="2"/>
  <c r="D1406" i="2"/>
  <c r="H1406" i="2" s="1"/>
  <c r="G1406" i="2"/>
  <c r="B1407" i="2"/>
  <c r="D1407" i="2" l="1"/>
  <c r="H1407" i="2" s="1"/>
  <c r="E1407" i="2"/>
  <c r="B1408" i="2"/>
  <c r="F1407" i="2"/>
  <c r="G1407" i="2"/>
  <c r="G1408" i="2" l="1"/>
  <c r="B1409" i="2"/>
  <c r="E1408" i="2"/>
  <c r="F1408" i="2"/>
  <c r="D1408" i="2"/>
  <c r="H1408" i="2" s="1"/>
  <c r="B1410" i="2" l="1"/>
  <c r="D1409" i="2"/>
  <c r="H1409" i="2" s="1"/>
  <c r="G1409" i="2"/>
  <c r="F1409" i="2"/>
  <c r="E1409" i="2"/>
  <c r="E1410" i="2" l="1"/>
  <c r="F1410" i="2"/>
  <c r="G1410" i="2"/>
  <c r="B1411" i="2"/>
  <c r="D1410" i="2"/>
  <c r="H1410" i="2" s="1"/>
  <c r="E1411" i="2" l="1"/>
  <c r="F1411" i="2"/>
  <c r="B1412" i="2"/>
  <c r="D1411" i="2"/>
  <c r="H1411" i="2" s="1"/>
  <c r="G1411" i="2"/>
  <c r="G1412" i="2" l="1"/>
  <c r="B1413" i="2"/>
  <c r="E1412" i="2"/>
  <c r="D1412" i="2"/>
  <c r="H1412" i="2" s="1"/>
  <c r="F1412" i="2"/>
  <c r="B1414" i="2" l="1"/>
  <c r="D1413" i="2"/>
  <c r="H1413" i="2" s="1"/>
  <c r="G1413" i="2"/>
  <c r="E1413" i="2"/>
  <c r="F1413" i="2"/>
  <c r="E1414" i="2" l="1"/>
  <c r="F1414" i="2"/>
  <c r="G1414" i="2"/>
  <c r="B1415" i="2"/>
  <c r="D1414" i="2"/>
  <c r="H1414" i="2" s="1"/>
  <c r="F1415" i="2" l="1"/>
  <c r="G1415" i="2"/>
  <c r="E1415" i="2"/>
  <c r="B1416" i="2"/>
  <c r="D1415" i="2"/>
  <c r="H1415" i="2" s="1"/>
  <c r="G1416" i="2" l="1"/>
  <c r="F1416" i="2"/>
  <c r="B1417" i="2"/>
  <c r="E1416" i="2"/>
  <c r="D1416" i="2"/>
  <c r="H1416" i="2" s="1"/>
  <c r="D1417" i="2" l="1"/>
  <c r="H1417" i="2" s="1"/>
  <c r="B1418" i="2"/>
  <c r="F1417" i="2"/>
  <c r="E1417" i="2"/>
  <c r="G1417" i="2"/>
  <c r="E1418" i="2" l="1"/>
  <c r="F1418" i="2"/>
  <c r="B1419" i="2"/>
  <c r="D1418" i="2"/>
  <c r="H1418" i="2" s="1"/>
  <c r="G1418" i="2"/>
  <c r="F1419" i="2" l="1"/>
  <c r="G1419" i="2"/>
  <c r="B1420" i="2"/>
  <c r="E1419" i="2"/>
  <c r="D1419" i="2"/>
  <c r="H1419" i="2" s="1"/>
  <c r="G1420" i="2" l="1"/>
  <c r="B1421" i="2"/>
  <c r="E1420" i="2"/>
  <c r="D1420" i="2"/>
  <c r="H1420" i="2" s="1"/>
  <c r="F1420" i="2"/>
  <c r="D1421" i="2" l="1"/>
  <c r="H1421" i="2" s="1"/>
  <c r="B1422" i="2"/>
  <c r="E1421" i="2"/>
  <c r="F1421" i="2"/>
  <c r="G1421" i="2"/>
  <c r="F1422" i="2" l="1"/>
  <c r="D1422" i="2"/>
  <c r="H1422" i="2" s="1"/>
  <c r="E1422" i="2"/>
  <c r="B1423" i="2"/>
  <c r="G1422" i="2"/>
  <c r="F1423" i="2" l="1"/>
  <c r="G1423" i="2"/>
  <c r="B1424" i="2"/>
  <c r="D1423" i="2"/>
  <c r="H1423" i="2" s="1"/>
  <c r="E1423" i="2"/>
  <c r="B1425" i="2" l="1"/>
  <c r="F1424" i="2"/>
  <c r="E1424" i="2"/>
  <c r="D1424" i="2"/>
  <c r="H1424" i="2" s="1"/>
  <c r="G1424" i="2"/>
  <c r="D1425" i="2" l="1"/>
  <c r="H1425" i="2" s="1"/>
  <c r="B1426" i="2"/>
  <c r="E1425" i="2"/>
  <c r="F1425" i="2"/>
  <c r="G1425" i="2"/>
  <c r="D1426" i="2" l="1"/>
  <c r="H1426" i="2" s="1"/>
  <c r="E1426" i="2"/>
  <c r="G1426" i="2"/>
  <c r="B1427" i="2"/>
  <c r="F1426" i="2"/>
  <c r="F1427" i="2" l="1"/>
  <c r="G1427" i="2"/>
  <c r="B1428" i="2"/>
  <c r="D1427" i="2"/>
  <c r="H1427" i="2" s="1"/>
  <c r="E1427" i="2"/>
  <c r="F1428" i="2" l="1"/>
  <c r="G1428" i="2"/>
  <c r="E1428" i="2"/>
  <c r="B1429" i="2"/>
  <c r="D1428" i="2"/>
  <c r="H1428" i="2" s="1"/>
  <c r="D1429" i="2" l="1"/>
  <c r="H1429" i="2" s="1"/>
  <c r="G1429" i="2"/>
  <c r="B1430" i="2"/>
  <c r="F1429" i="2"/>
  <c r="E1429" i="2"/>
  <c r="E1430" i="2" l="1"/>
  <c r="F1430" i="2"/>
  <c r="B1431" i="2"/>
  <c r="G1430" i="2"/>
  <c r="D1430" i="2"/>
  <c r="H1430" i="2" s="1"/>
  <c r="F1431" i="2" l="1"/>
  <c r="G1431" i="2"/>
  <c r="E1431" i="2"/>
  <c r="B1432" i="2"/>
  <c r="D1431" i="2"/>
  <c r="H1431" i="2" s="1"/>
  <c r="F1432" i="2" l="1"/>
  <c r="G1432" i="2"/>
  <c r="E1432" i="2"/>
  <c r="D1432" i="2"/>
  <c r="H1432" i="2" s="1"/>
  <c r="B1433" i="2"/>
  <c r="D1433" i="2" l="1"/>
  <c r="H1433" i="2" s="1"/>
  <c r="B1434" i="2"/>
  <c r="E1433" i="2"/>
  <c r="G1433" i="2"/>
  <c r="F1433" i="2"/>
  <c r="E1434" i="2" l="1"/>
  <c r="F1434" i="2"/>
  <c r="B1435" i="2"/>
  <c r="D1434" i="2"/>
  <c r="H1434" i="2" s="1"/>
  <c r="G1434" i="2"/>
  <c r="G1435" i="2" l="1"/>
  <c r="D1435" i="2"/>
  <c r="H1435" i="2" s="1"/>
  <c r="F1435" i="2"/>
  <c r="B1436" i="2"/>
  <c r="E1435" i="2"/>
  <c r="G1436" i="2" l="1"/>
  <c r="B1437" i="2"/>
  <c r="D1436" i="2"/>
  <c r="H1436" i="2" s="1"/>
  <c r="E1436" i="2"/>
  <c r="F1436" i="2"/>
  <c r="D1437" i="2" l="1"/>
  <c r="H1437" i="2" s="1"/>
  <c r="B1438" i="2"/>
  <c r="E1437" i="2"/>
  <c r="F1437" i="2"/>
  <c r="G1437" i="2"/>
  <c r="E1438" i="2" l="1"/>
  <c r="F1438" i="2"/>
  <c r="D1438" i="2"/>
  <c r="H1438" i="2" s="1"/>
  <c r="G1438" i="2"/>
  <c r="B1439" i="2"/>
  <c r="D1439" i="2" l="1"/>
  <c r="H1439" i="2" s="1"/>
  <c r="E1439" i="2"/>
  <c r="F1439" i="2"/>
  <c r="G1439" i="2"/>
  <c r="B1440" i="2"/>
  <c r="G1440" i="2" l="1"/>
  <c r="B1441" i="2"/>
  <c r="D1440" i="2"/>
  <c r="H1440" i="2" s="1"/>
  <c r="E1440" i="2"/>
  <c r="F1440" i="2"/>
  <c r="B1442" i="2" l="1"/>
  <c r="D1441" i="2"/>
  <c r="H1441" i="2" s="1"/>
  <c r="E1441" i="2"/>
  <c r="F1441" i="2"/>
  <c r="G1441" i="2"/>
  <c r="E1442" i="2" l="1"/>
  <c r="F1442" i="2"/>
  <c r="B1443" i="2"/>
  <c r="D1442" i="2"/>
  <c r="H1442" i="2" s="1"/>
  <c r="G1442" i="2"/>
  <c r="E1443" i="2" l="1"/>
  <c r="F1443" i="2"/>
  <c r="G1443" i="2"/>
  <c r="D1443" i="2"/>
  <c r="H1443" i="2" s="1"/>
  <c r="B1444" i="2"/>
  <c r="G1444" i="2" l="1"/>
  <c r="B1445" i="2"/>
  <c r="D1444" i="2"/>
  <c r="H1444" i="2" s="1"/>
  <c r="E1444" i="2"/>
  <c r="F1444" i="2"/>
  <c r="B1446" i="2" l="1"/>
  <c r="D1445" i="2"/>
  <c r="H1445" i="2" s="1"/>
  <c r="E1445" i="2"/>
  <c r="F1445" i="2"/>
  <c r="G1445" i="2"/>
  <c r="E1446" i="2" l="1"/>
  <c r="F1446" i="2"/>
  <c r="G1446" i="2"/>
  <c r="B1447" i="2"/>
  <c r="D1446" i="2"/>
  <c r="H1446" i="2" s="1"/>
  <c r="F1447" i="2" l="1"/>
  <c r="G1447" i="2"/>
  <c r="E1447" i="2"/>
  <c r="B1448" i="2"/>
  <c r="D1447" i="2"/>
  <c r="H1447" i="2" s="1"/>
  <c r="G1448" i="2" l="1"/>
  <c r="B1449" i="2"/>
  <c r="F1448" i="2"/>
  <c r="D1448" i="2"/>
  <c r="H1448" i="2" s="1"/>
  <c r="E1448" i="2"/>
  <c r="D1449" i="2" l="1"/>
  <c r="H1449" i="2" s="1"/>
  <c r="B1450" i="2"/>
  <c r="E1449" i="2"/>
  <c r="F1449" i="2"/>
  <c r="G1449" i="2"/>
  <c r="E1450" i="2" l="1"/>
  <c r="F1450" i="2"/>
  <c r="G1450" i="2"/>
  <c r="B1451" i="2"/>
  <c r="D1450" i="2"/>
  <c r="H1450" i="2" s="1"/>
  <c r="F1451" i="2" l="1"/>
  <c r="G1451" i="2"/>
  <c r="B1452" i="2"/>
  <c r="E1451" i="2"/>
  <c r="D1451" i="2"/>
  <c r="H1451" i="2" s="1"/>
  <c r="G1452" i="2" l="1"/>
  <c r="B1453" i="2"/>
  <c r="D1452" i="2"/>
  <c r="H1452" i="2" s="1"/>
  <c r="F1452" i="2"/>
  <c r="E1452" i="2"/>
  <c r="D1453" i="2" l="1"/>
  <c r="H1453" i="2" s="1"/>
  <c r="B1454" i="2"/>
  <c r="G1453" i="2"/>
  <c r="E1453" i="2"/>
  <c r="F1453" i="2"/>
  <c r="F1454" i="2" l="1"/>
  <c r="D1454" i="2"/>
  <c r="H1454" i="2" s="1"/>
  <c r="B1455" i="2"/>
  <c r="E1454" i="2"/>
  <c r="G1454" i="2"/>
  <c r="G1455" i="2" l="1"/>
  <c r="F1455" i="2"/>
  <c r="E1455" i="2"/>
  <c r="B1456" i="2"/>
  <c r="D1455" i="2"/>
  <c r="H1455" i="2" s="1"/>
  <c r="B1457" i="2" l="1"/>
  <c r="F1456" i="2"/>
  <c r="E1456" i="2"/>
  <c r="G1456" i="2"/>
  <c r="D1456" i="2"/>
  <c r="H1456" i="2" s="1"/>
  <c r="D1457" i="2" l="1"/>
  <c r="H1457" i="2" s="1"/>
  <c r="B1458" i="2"/>
  <c r="E1457" i="2"/>
  <c r="G1457" i="2"/>
  <c r="F1457" i="2"/>
  <c r="D1458" i="2" l="1"/>
  <c r="H1458" i="2" s="1"/>
  <c r="E1458" i="2"/>
  <c r="G1458" i="2"/>
  <c r="B1459" i="2"/>
  <c r="F1458" i="2"/>
  <c r="F1459" i="2" l="1"/>
  <c r="G1459" i="2"/>
  <c r="D1459" i="2"/>
  <c r="H1459" i="2" s="1"/>
  <c r="B1460" i="2"/>
  <c r="E1459" i="2"/>
  <c r="F1460" i="2" l="1"/>
  <c r="G1460" i="2"/>
  <c r="D1460" i="2"/>
  <c r="H1460" i="2" s="1"/>
  <c r="E1460" i="2"/>
  <c r="B1461" i="2"/>
  <c r="D1461" i="2" l="1"/>
  <c r="H1461" i="2" s="1"/>
  <c r="B1462" i="2"/>
  <c r="E1461" i="2"/>
  <c r="F1461" i="2"/>
  <c r="G1461" i="2"/>
  <c r="E1462" i="2" l="1"/>
  <c r="F1462" i="2"/>
  <c r="B1463" i="2"/>
  <c r="G1462" i="2"/>
  <c r="D1462" i="2"/>
  <c r="H1462" i="2" s="1"/>
  <c r="F1463" i="2" l="1"/>
  <c r="G1463" i="2"/>
  <c r="E1463" i="2"/>
  <c r="D1463" i="2"/>
  <c r="H1463" i="2" s="1"/>
  <c r="B1464" i="2"/>
  <c r="F1464" i="2" l="1"/>
  <c r="G1464" i="2"/>
  <c r="B1465" i="2"/>
  <c r="D1464" i="2"/>
  <c r="H1464" i="2" s="1"/>
  <c r="E1464" i="2"/>
  <c r="D1465" i="2" l="1"/>
  <c r="H1465" i="2" s="1"/>
  <c r="B1466" i="2"/>
  <c r="E1465" i="2"/>
  <c r="G1465" i="2"/>
  <c r="F1465" i="2"/>
  <c r="E1466" i="2" l="1"/>
  <c r="F1466" i="2"/>
  <c r="G1466" i="2"/>
  <c r="B1467" i="2"/>
  <c r="D1466" i="2"/>
  <c r="H1466" i="2" s="1"/>
  <c r="G1467" i="2" l="1"/>
  <c r="D1467" i="2"/>
  <c r="H1467" i="2" s="1"/>
  <c r="E1467" i="2"/>
  <c r="B1468" i="2"/>
  <c r="F1467" i="2"/>
  <c r="G1468" i="2" l="1"/>
  <c r="B1469" i="2"/>
  <c r="E1468" i="2"/>
  <c r="D1468" i="2"/>
  <c r="H1468" i="2" s="1"/>
  <c r="F1468" i="2"/>
  <c r="D1469" i="2" l="1"/>
  <c r="H1469" i="2" s="1"/>
  <c r="B1470" i="2"/>
  <c r="E1469" i="2"/>
  <c r="G1469" i="2"/>
  <c r="F1469" i="2"/>
  <c r="F1470" i="2" l="1"/>
  <c r="E1470" i="2"/>
  <c r="B1471" i="2"/>
  <c r="D1470" i="2"/>
  <c r="H1470" i="2" s="1"/>
  <c r="G1470" i="2"/>
  <c r="D1471" i="2" l="1"/>
  <c r="H1471" i="2" s="1"/>
  <c r="E1471" i="2"/>
  <c r="G1471" i="2"/>
  <c r="B1472" i="2"/>
  <c r="F1471" i="2"/>
  <c r="G1472" i="2" l="1"/>
  <c r="B1473" i="2"/>
  <c r="E1472" i="2"/>
  <c r="D1472" i="2"/>
  <c r="H1472" i="2" s="1"/>
  <c r="F1472" i="2"/>
  <c r="B1474" i="2" l="1"/>
  <c r="D1473" i="2"/>
  <c r="H1473" i="2" s="1"/>
  <c r="E1473" i="2"/>
  <c r="F1473" i="2"/>
  <c r="G1473" i="2"/>
  <c r="E1474" i="2" l="1"/>
  <c r="F1474" i="2"/>
  <c r="D1474" i="2"/>
  <c r="H1474" i="2" s="1"/>
  <c r="G1474" i="2"/>
  <c r="B1475" i="2"/>
  <c r="E1475" i="2" l="1"/>
  <c r="F1475" i="2"/>
  <c r="B1476" i="2"/>
  <c r="D1475" i="2"/>
  <c r="H1475" i="2" s="1"/>
  <c r="G1475" i="2"/>
  <c r="G1476" i="2" l="1"/>
  <c r="B1477" i="2"/>
  <c r="E1476" i="2"/>
  <c r="D1476" i="2"/>
  <c r="H1476" i="2" s="1"/>
  <c r="F1476" i="2"/>
  <c r="D1477" i="2" l="1"/>
  <c r="H1477" i="2" s="1"/>
  <c r="B1478" i="2"/>
  <c r="E1477" i="2"/>
  <c r="F1477" i="2"/>
  <c r="G1477" i="2"/>
  <c r="E1478" i="2" l="1"/>
  <c r="F1478" i="2"/>
  <c r="B1479" i="2"/>
  <c r="G1478" i="2"/>
  <c r="D1478" i="2"/>
  <c r="H1478" i="2" s="1"/>
  <c r="F1479" i="2" l="1"/>
  <c r="G1479" i="2"/>
  <c r="D1479" i="2"/>
  <c r="H1479" i="2" s="1"/>
  <c r="B1480" i="2"/>
  <c r="E1479" i="2"/>
  <c r="G1480" i="2" l="1"/>
  <c r="B1481" i="2"/>
  <c r="F1480" i="2"/>
  <c r="E1480" i="2"/>
  <c r="D1480" i="2"/>
  <c r="H1480" i="2" s="1"/>
  <c r="D1481" i="2" l="1"/>
  <c r="H1481" i="2" s="1"/>
  <c r="B1482" i="2"/>
  <c r="G1481" i="2"/>
  <c r="F1481" i="2"/>
  <c r="E1481" i="2"/>
  <c r="E1482" i="2" l="1"/>
  <c r="F1482" i="2"/>
  <c r="D1482" i="2"/>
  <c r="H1482" i="2" s="1"/>
  <c r="G1482" i="2"/>
  <c r="B1483" i="2"/>
  <c r="F1483" i="2" l="1"/>
  <c r="G1483" i="2"/>
  <c r="E1483" i="2"/>
  <c r="D1483" i="2"/>
  <c r="H1483" i="2" s="1"/>
  <c r="B1484" i="2"/>
  <c r="G1484" i="2" l="1"/>
  <c r="B1485" i="2"/>
  <c r="D1484" i="2"/>
  <c r="H1484" i="2" s="1"/>
  <c r="E1484" i="2"/>
  <c r="F1484" i="2"/>
  <c r="D1485" i="2" l="1"/>
  <c r="H1485" i="2" s="1"/>
  <c r="B1486" i="2"/>
  <c r="G1485" i="2"/>
  <c r="E1485" i="2"/>
  <c r="F1485" i="2"/>
  <c r="E1486" i="2" l="1"/>
  <c r="D1486" i="2"/>
  <c r="H1486" i="2" s="1"/>
  <c r="G1486" i="2"/>
  <c r="F1486" i="2"/>
  <c r="B1487" i="2"/>
  <c r="F1487" i="2" l="1"/>
  <c r="G1487" i="2"/>
  <c r="E1487" i="2"/>
  <c r="B1488" i="2"/>
  <c r="D1487" i="2"/>
  <c r="H1487" i="2" s="1"/>
  <c r="B1489" i="2" l="1"/>
  <c r="F1488" i="2"/>
  <c r="E1488" i="2"/>
  <c r="G1488" i="2"/>
  <c r="D1488" i="2"/>
  <c r="H1488" i="2" s="1"/>
  <c r="D1489" i="2" l="1"/>
  <c r="H1489" i="2" s="1"/>
  <c r="B1490" i="2"/>
  <c r="F1489" i="2"/>
  <c r="E1489" i="2"/>
  <c r="G1489" i="2"/>
  <c r="D1490" i="2" l="1"/>
  <c r="H1490" i="2" s="1"/>
  <c r="E1490" i="2"/>
  <c r="F1490" i="2"/>
  <c r="B1491" i="2"/>
  <c r="G1490" i="2"/>
  <c r="D1491" i="2" l="1"/>
  <c r="H1491" i="2" s="1"/>
  <c r="F1491" i="2"/>
  <c r="G1491" i="2"/>
  <c r="E1491" i="2"/>
  <c r="B1492" i="2"/>
  <c r="G1492" i="2" l="1"/>
  <c r="B1493" i="2"/>
  <c r="D1492" i="2"/>
  <c r="H1492" i="2" s="1"/>
  <c r="F1492" i="2"/>
  <c r="E1492" i="2"/>
  <c r="G1493" i="2" l="1"/>
  <c r="E1493" i="2"/>
  <c r="B1494" i="2"/>
  <c r="D1493" i="2"/>
  <c r="H1493" i="2" s="1"/>
  <c r="F1493" i="2"/>
  <c r="D1494" i="2" l="1"/>
  <c r="H1494" i="2" s="1"/>
  <c r="E1494" i="2"/>
  <c r="G1494" i="2"/>
  <c r="B1495" i="2"/>
  <c r="F1494" i="2"/>
  <c r="F1495" i="2" l="1"/>
  <c r="G1495" i="2"/>
  <c r="B1496" i="2"/>
  <c r="D1495" i="2"/>
  <c r="H1495" i="2" s="1"/>
  <c r="E1495" i="2"/>
  <c r="F1496" i="2" l="1"/>
  <c r="B1497" i="2"/>
  <c r="D1496" i="2"/>
  <c r="H1496" i="2" s="1"/>
  <c r="G1496" i="2"/>
  <c r="E1496" i="2"/>
  <c r="G1497" i="2" l="1"/>
  <c r="B1498" i="2"/>
  <c r="F1497" i="2"/>
  <c r="E1497" i="2"/>
  <c r="D1497" i="2"/>
  <c r="H1497" i="2" s="1"/>
  <c r="D1498" i="2" l="1"/>
  <c r="H1498" i="2" s="1"/>
  <c r="E1498" i="2"/>
  <c r="F1498" i="2"/>
  <c r="B1499" i="2"/>
  <c r="G1498" i="2"/>
  <c r="F1499" i="2" l="1"/>
  <c r="D1499" i="2"/>
  <c r="H1499" i="2" s="1"/>
  <c r="G1499" i="2"/>
  <c r="B1500" i="2"/>
  <c r="E1499" i="2"/>
  <c r="F1500" i="2" l="1"/>
  <c r="B1501" i="2"/>
  <c r="E1500" i="2"/>
  <c r="D1500" i="2"/>
  <c r="H1500" i="2" s="1"/>
  <c r="G1500" i="2"/>
  <c r="G1501" i="2" l="1"/>
  <c r="B1502" i="2"/>
  <c r="E1501" i="2"/>
  <c r="D1501" i="2"/>
  <c r="H1501" i="2" s="1"/>
  <c r="F1501" i="2"/>
  <c r="E1502" i="2" l="1"/>
  <c r="F1502" i="2"/>
  <c r="B1503" i="2"/>
  <c r="D1502" i="2"/>
  <c r="H1502" i="2" s="1"/>
  <c r="G1502" i="2"/>
  <c r="F1503" i="2" l="1"/>
  <c r="G1503" i="2"/>
  <c r="D1503" i="2"/>
  <c r="H1503" i="2" s="1"/>
  <c r="E1503" i="2"/>
  <c r="B1504" i="2"/>
  <c r="F1504" i="2" l="1"/>
  <c r="B1505" i="2"/>
  <c r="D1504" i="2"/>
  <c r="H1504" i="2" s="1"/>
  <c r="E1504" i="2"/>
  <c r="G1504" i="2"/>
  <c r="B1506" i="2" l="1"/>
  <c r="D1505" i="2"/>
  <c r="H1505" i="2" s="1"/>
  <c r="E1505" i="2"/>
  <c r="G1505" i="2"/>
  <c r="F1505" i="2"/>
  <c r="D1506" i="2" l="1"/>
  <c r="H1506" i="2" s="1"/>
  <c r="E1506" i="2"/>
  <c r="F1506" i="2"/>
  <c r="G1506" i="2"/>
  <c r="B1507" i="2"/>
  <c r="F1507" i="2" l="1"/>
  <c r="G1507" i="2"/>
  <c r="E1507" i="2"/>
  <c r="B1508" i="2"/>
  <c r="D1507" i="2"/>
  <c r="H1507" i="2" s="1"/>
  <c r="F1508" i="2" l="1"/>
  <c r="G1508" i="2"/>
  <c r="D1508" i="2"/>
  <c r="H1508" i="2" s="1"/>
  <c r="E1508" i="2"/>
  <c r="B1509" i="2"/>
  <c r="G1509" i="2" l="1"/>
  <c r="B1510" i="2"/>
  <c r="E1509" i="2"/>
  <c r="D1509" i="2"/>
  <c r="H1509" i="2" s="1"/>
  <c r="F1509" i="2"/>
  <c r="E1510" i="2" l="1"/>
  <c r="F1510" i="2"/>
  <c r="D1510" i="2"/>
  <c r="H1510" i="2" s="1"/>
  <c r="B1511" i="2"/>
  <c r="G1510" i="2"/>
  <c r="D1511" i="2" l="1"/>
  <c r="H1511" i="2" s="1"/>
  <c r="F1511" i="2"/>
  <c r="E1511" i="2"/>
  <c r="B1512" i="2"/>
  <c r="G1511" i="2"/>
  <c r="G1512" i="2" l="1"/>
  <c r="B1513" i="2"/>
  <c r="F1512" i="2"/>
  <c r="D1512" i="2"/>
  <c r="H1512" i="2" s="1"/>
  <c r="E1512" i="2"/>
  <c r="G1513" i="2" l="1"/>
  <c r="B1514" i="2"/>
  <c r="D1513" i="2"/>
  <c r="H1513" i="2" s="1"/>
  <c r="F1513" i="2"/>
  <c r="E1513" i="2"/>
  <c r="D1514" i="2" l="1"/>
  <c r="H1514" i="2" s="1"/>
  <c r="E1514" i="2"/>
  <c r="G1514" i="2"/>
  <c r="F1514" i="2"/>
  <c r="B1515" i="2"/>
  <c r="D1515" i="2" l="1"/>
  <c r="H1515" i="2" s="1"/>
  <c r="F1515" i="2"/>
  <c r="B1516" i="2"/>
  <c r="G1515" i="2"/>
  <c r="E1515" i="2"/>
  <c r="G1516" i="2" l="1"/>
  <c r="B1517" i="2"/>
  <c r="E1516" i="2"/>
  <c r="D1516" i="2"/>
  <c r="H1516" i="2" s="1"/>
  <c r="F1516" i="2"/>
  <c r="B1518" i="2" l="1"/>
  <c r="D1517" i="2"/>
  <c r="H1517" i="2" s="1"/>
  <c r="E1517" i="2"/>
  <c r="F1517" i="2"/>
  <c r="G1517" i="2"/>
  <c r="F1518" i="2" l="1"/>
  <c r="D1518" i="2"/>
  <c r="H1518" i="2" s="1"/>
  <c r="G1518" i="2"/>
  <c r="B1519" i="2"/>
  <c r="E1518" i="2"/>
  <c r="F1519" i="2" l="1"/>
  <c r="G1519" i="2"/>
  <c r="B1520" i="2"/>
  <c r="D1519" i="2"/>
  <c r="H1519" i="2" s="1"/>
  <c r="E1519" i="2"/>
  <c r="F1520" i="2" l="1"/>
  <c r="G1520" i="2"/>
  <c r="E1520" i="2"/>
  <c r="B1521" i="2"/>
  <c r="D1520" i="2"/>
  <c r="H1520" i="2" s="1"/>
  <c r="B1522" i="2" l="1"/>
  <c r="D1521" i="2"/>
  <c r="H1521" i="2" s="1"/>
  <c r="F1521" i="2"/>
  <c r="G1521" i="2"/>
  <c r="E1521" i="2"/>
  <c r="E1522" i="2" l="1"/>
  <c r="F1522" i="2"/>
  <c r="G1522" i="2"/>
  <c r="D1522" i="2"/>
  <c r="H1522" i="2" s="1"/>
  <c r="B1523" i="2"/>
  <c r="E1523" i="2" l="1"/>
  <c r="F1523" i="2"/>
  <c r="B1524" i="2"/>
  <c r="G1523" i="2"/>
  <c r="D1523" i="2"/>
  <c r="H1523" i="2" s="1"/>
  <c r="G1524" i="2" l="1"/>
  <c r="B1525" i="2"/>
  <c r="D1524" i="2"/>
  <c r="H1524" i="2" s="1"/>
  <c r="E1524" i="2"/>
  <c r="F1524" i="2"/>
  <c r="B1526" i="2" l="1"/>
  <c r="D1525" i="2"/>
  <c r="H1525" i="2" s="1"/>
  <c r="F1525" i="2"/>
  <c r="E1525" i="2"/>
  <c r="G1525" i="2"/>
  <c r="F1526" i="2" l="1"/>
  <c r="G1526" i="2"/>
  <c r="B1527" i="2"/>
  <c r="E1526" i="2"/>
  <c r="D1526" i="2"/>
  <c r="H1526" i="2" s="1"/>
  <c r="E1527" i="2" l="1"/>
  <c r="F1527" i="2"/>
  <c r="D1527" i="2"/>
  <c r="H1527" i="2" s="1"/>
  <c r="B1528" i="2"/>
  <c r="G1527" i="2"/>
  <c r="G1528" i="2" l="1"/>
  <c r="B1529" i="2"/>
  <c r="D1528" i="2"/>
  <c r="H1528" i="2" s="1"/>
  <c r="F1528" i="2"/>
  <c r="E1528" i="2"/>
  <c r="G1529" i="2" l="1"/>
  <c r="B1530" i="2"/>
  <c r="E1529" i="2"/>
  <c r="D1529" i="2"/>
  <c r="H1529" i="2" s="1"/>
  <c r="F1529" i="2"/>
  <c r="G1530" i="2" l="1"/>
  <c r="D1530" i="2"/>
  <c r="H1530" i="2" s="1"/>
  <c r="F1530" i="2"/>
  <c r="B1531" i="2"/>
  <c r="E1530" i="2"/>
  <c r="F1531" i="2" l="1"/>
  <c r="G1531" i="2"/>
  <c r="B1532" i="2"/>
  <c r="D1531" i="2"/>
  <c r="H1531" i="2" s="1"/>
  <c r="E1531" i="2"/>
  <c r="B1533" i="2" l="1"/>
  <c r="G1532" i="2"/>
  <c r="E1532" i="2"/>
  <c r="D1532" i="2"/>
  <c r="H1532" i="2" s="1"/>
  <c r="F1532" i="2"/>
  <c r="B1534" i="2" l="1"/>
  <c r="D1533" i="2"/>
  <c r="H1533" i="2" s="1"/>
  <c r="E1533" i="2"/>
  <c r="F1533" i="2"/>
  <c r="G1533" i="2"/>
  <c r="D1534" i="2" l="1"/>
  <c r="H1534" i="2" s="1"/>
  <c r="E1534" i="2"/>
  <c r="F1534" i="2"/>
  <c r="G1534" i="2"/>
  <c r="B1535" i="2"/>
  <c r="E1535" i="2" l="1"/>
  <c r="F1535" i="2"/>
  <c r="D1535" i="2"/>
  <c r="H1535" i="2" s="1"/>
  <c r="G1535" i="2"/>
  <c r="B1536" i="2"/>
  <c r="B1537" i="2" l="1"/>
  <c r="F1536" i="2"/>
  <c r="E1536" i="2"/>
  <c r="D1536" i="2"/>
  <c r="H1536" i="2" s="1"/>
  <c r="G1536" i="2"/>
  <c r="B1538" i="2" l="1"/>
  <c r="D1537" i="2"/>
  <c r="H1537" i="2" s="1"/>
  <c r="F1537" i="2"/>
  <c r="G1537" i="2"/>
  <c r="E1537" i="2"/>
  <c r="D1538" i="2" l="1"/>
  <c r="H1538" i="2" s="1"/>
  <c r="E1538" i="2"/>
  <c r="B1539" i="2"/>
  <c r="G1538" i="2"/>
  <c r="F1538" i="2"/>
  <c r="G1539" i="2" l="1"/>
  <c r="F1539" i="2"/>
  <c r="E1539" i="2"/>
  <c r="B1540" i="2"/>
  <c r="D1539" i="2"/>
  <c r="H1539" i="2" s="1"/>
  <c r="B1541" i="2" l="1"/>
  <c r="F1540" i="2"/>
  <c r="E1540" i="2"/>
  <c r="G1540" i="2"/>
  <c r="D1540" i="2"/>
  <c r="H1540" i="2" s="1"/>
  <c r="B1542" i="2" l="1"/>
  <c r="E1541" i="2"/>
  <c r="G1541" i="2"/>
  <c r="D1541" i="2"/>
  <c r="H1541" i="2" s="1"/>
  <c r="F1541" i="2"/>
  <c r="E1542" i="2" l="1"/>
  <c r="F1542" i="2"/>
  <c r="G1542" i="2"/>
  <c r="B1543" i="2"/>
  <c r="D1542" i="2"/>
  <c r="H1542" i="2" s="1"/>
  <c r="F1543" i="2" l="1"/>
  <c r="G1543" i="2"/>
  <c r="D1543" i="2"/>
  <c r="H1543" i="2" s="1"/>
  <c r="H7" i="2" s="1"/>
  <c r="F14" i="2" s="1"/>
  <c r="E15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Floriano</author>
  </authors>
  <commentList>
    <comment ref="B8" authorId="0" shapeId="0" xr:uid="{695D427F-AB45-4D68-BD9C-5300880633D3}">
      <text>
        <r>
          <rPr>
            <sz val="9"/>
            <color indexed="81"/>
            <rFont val="Tahoma"/>
            <family val="2"/>
          </rPr>
          <t xml:space="preserve">En el caso de disponer directamente de la T.A.E. poner la T.A.E en este apartado y poner frecuencia anual, pues la TAE da información anualizada.
</t>
        </r>
      </text>
    </comment>
  </commentList>
</comments>
</file>

<file path=xl/sharedStrings.xml><?xml version="1.0" encoding="utf-8"?>
<sst xmlns="http://schemas.openxmlformats.org/spreadsheetml/2006/main" count="83" uniqueCount="76">
  <si>
    <t>Ayuda</t>
  </si>
  <si>
    <t>Hoja Amortización Sistema Francés</t>
  </si>
  <si>
    <t>Se debe completar la información de condiciones del préstamo:</t>
  </si>
  <si>
    <t>-</t>
  </si>
  <si>
    <t>Celda C7: El valor del préstamos solicitado.</t>
  </si>
  <si>
    <t>Celda C8: La Tasa Nominal Anual que le cobrará la entidad.</t>
  </si>
  <si>
    <t>Celda C9: La cantidad de años del préstamo.</t>
  </si>
  <si>
    <t>Celda C10: Frecuencia de pago de cuotas.</t>
  </si>
  <si>
    <t>Resultado:</t>
  </si>
  <si>
    <t>Se obtendrá el valor de cuota que pagará mes a mes así como el total de intereses que deberá abonar por el préstamo bajo el sistema de amortización Francés.</t>
  </si>
  <si>
    <t>TIR</t>
  </si>
  <si>
    <t>Valor del préstamo</t>
  </si>
  <si>
    <t>Resumen:</t>
  </si>
  <si>
    <t>Tipo de interés nominal</t>
  </si>
  <si>
    <t>Valor préstamo</t>
  </si>
  <si>
    <t>Años</t>
  </si>
  <si>
    <t>Suma de Interés</t>
  </si>
  <si>
    <t>Equivalencias TASAS efectiVas</t>
  </si>
  <si>
    <t>Frecuencia de Pago</t>
  </si>
  <si>
    <t>Mensual</t>
  </si>
  <si>
    <t>Comisiones y gastos</t>
  </si>
  <si>
    <t>Anual</t>
  </si>
  <si>
    <t>Interés equivalente</t>
  </si>
  <si>
    <t>Coste total</t>
  </si>
  <si>
    <t>Semestral</t>
  </si>
  <si>
    <t>N° de pagos por año</t>
  </si>
  <si>
    <t>Cuatrimestral</t>
  </si>
  <si>
    <t>N° Total de Cuotas</t>
  </si>
  <si>
    <t>Trimestral</t>
  </si>
  <si>
    <t>Comision de apertura</t>
  </si>
  <si>
    <t>T.A.E.</t>
  </si>
  <si>
    <t>Gastos de estudio</t>
  </si>
  <si>
    <t>Otros gastos</t>
  </si>
  <si>
    <t>Bimensual</t>
  </si>
  <si>
    <t>NÚMERO DE CUOTA</t>
  </si>
  <si>
    <t>COMISIONES Y GASTOS</t>
  </si>
  <si>
    <t>CUOTA A PAGAR</t>
  </si>
  <si>
    <t>INTERÉS</t>
  </si>
  <si>
    <t>CAPITAL AMORTIZADO</t>
  </si>
  <si>
    <t>CAPITAL VIVO</t>
  </si>
  <si>
    <t>COBROS</t>
  </si>
  <si>
    <t>Amortización de un préstamo con sitema Francés</t>
  </si>
  <si>
    <t>Celda C14: La comisión de apertura en %.</t>
  </si>
  <si>
    <t>Celda C15: Gastos de estudio en € totales.</t>
  </si>
  <si>
    <t>Celda C16: Otros gastos en € totales.</t>
  </si>
  <si>
    <t>Adicionalmente, se obtendrá la Tasa Anual Equivalente o T.A.E. del préstamo.</t>
  </si>
  <si>
    <t>Valores del préstamo</t>
  </si>
  <si>
    <t>Resumen del préstamo</t>
  </si>
  <si>
    <t>Importe del préstamo</t>
  </si>
  <si>
    <t>Pago mensual</t>
  </si>
  <si>
    <t>Número de pagos</t>
  </si>
  <si>
    <t>Periodo del préstamo en años</t>
  </si>
  <si>
    <t>Importe total de los intereses</t>
  </si>
  <si>
    <t>Fecha de inicio del préstamo</t>
  </si>
  <si>
    <t>Coste total del préstamo</t>
  </si>
  <si>
    <t>N.° de pago</t>
  </si>
  <si>
    <t>Fecha de pago</t>
  </si>
  <si>
    <t>Saldo inicial</t>
  </si>
  <si>
    <t>Pago</t>
  </si>
  <si>
    <t>Capital</t>
  </si>
  <si>
    <t>Intereses</t>
  </si>
  <si>
    <t>Saldo final</t>
  </si>
  <si>
    <r>
      <t xml:space="preserve">Tasa  anual equivalente </t>
    </r>
    <r>
      <rPr>
        <b/>
        <sz val="9"/>
        <rFont val="Calibri"/>
        <family val="2"/>
      </rPr>
      <t>(T.A.E)</t>
    </r>
  </si>
  <si>
    <t>https://clientebancario.bde.es/pcb/es/menu-horizontal/podemosayudarte/simuladores/calculo_cuota_tarjeta_revolving.html</t>
  </si>
  <si>
    <t>https://app.bde.es/asb_www/es/amortizacion.html#/principalAmortizacion</t>
  </si>
  <si>
    <t>https://app.bde.es/asb_www/es/carencia.html#/principalCarencia</t>
  </si>
  <si>
    <t>https://calculadora.asufin.com/</t>
  </si>
  <si>
    <t>REVOLVING</t>
  </si>
  <si>
    <t>AMORTIZACIÓN ANTICIPADA</t>
  </si>
  <si>
    <t>PERÍODO DE CARENCIA</t>
  </si>
  <si>
    <t>ASUFIN: CALCULADORAS SOBREENDEUDAMIENTO Y REVOLVING</t>
  </si>
  <si>
    <t>LEYENDA DE TÉRMINOS</t>
  </si>
  <si>
    <r>
      <rPr>
        <u/>
        <sz val="9"/>
        <color theme="1"/>
        <rFont val="Stolzl"/>
        <family val="3"/>
      </rPr>
      <t>Capital inicial:</t>
    </r>
    <r>
      <rPr>
        <sz val="9"/>
        <color theme="1"/>
        <rFont val="Stolzl"/>
        <family val="3"/>
      </rPr>
      <t xml:space="preserve"> El valor del préstamos solicitado.</t>
    </r>
  </si>
  <si>
    <r>
      <t>Plazo de amortización:</t>
    </r>
    <r>
      <rPr>
        <sz val="9"/>
        <color theme="1"/>
        <rFont val="Stolzl"/>
        <family val="3"/>
      </rPr>
      <t xml:space="preserve"> La cantidad de años del préstamo.</t>
    </r>
  </si>
  <si>
    <r>
      <t xml:space="preserve">Tipo de interés: </t>
    </r>
    <r>
      <rPr>
        <sz val="9"/>
        <color theme="1"/>
        <rFont val="Stolzl"/>
        <family val="3"/>
      </rPr>
      <t xml:space="preserve">Tasa de interés negociada con la entidad </t>
    </r>
  </si>
  <si>
    <r>
      <rPr>
        <u/>
        <sz val="9"/>
        <color theme="1"/>
        <rFont val="Stolzl"/>
        <family val="3"/>
      </rPr>
      <t>Periodo de carencia:</t>
    </r>
    <r>
      <rPr>
        <sz val="9"/>
        <color theme="1"/>
        <rFont val="Stolzl"/>
        <family val="3"/>
      </rPr>
      <t xml:space="preserve"> es un período de tiempo variable –un mes, un año, etc- en el que por acuerdo de ambas partes una de ellas queda exenta de cumplir una o varias de las obligaciones contraídas durante el contrato.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</si>
</sst>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.00_ ;_ * \-#,##0.00_ ;_ * &quot;-&quot;??_ ;_ @_ "/>
    <numFmt numFmtId="165" formatCode="#,##0.00\ &quot;€&quot;"/>
    <numFmt numFmtId="166" formatCode="0.00000%"/>
    <numFmt numFmtId="167" formatCode="0.000%"/>
    <numFmt numFmtId="168" formatCode="0.0000%"/>
    <numFmt numFmtId="169" formatCode="_ &quot;$&quot;\ * #,##0.00_ ;_ &quot;$&quot;\ * \-#,##0.00_ ;_ &quot;$&quot;\ * &quot;-&quot;??_ ;_ @_ "/>
    <numFmt numFmtId="170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 tint="0.249977111117893"/>
      <name val="Calibri"/>
      <family val="2"/>
    </font>
    <font>
      <b/>
      <i/>
      <sz val="12"/>
      <color rgb="FF595959"/>
      <name val="Calibri"/>
      <family val="2"/>
    </font>
    <font>
      <sz val="12"/>
      <name val="Calibri"/>
      <family val="2"/>
    </font>
    <font>
      <sz val="12"/>
      <color rgb="FF595959"/>
      <name val="Calibri"/>
      <family val="2"/>
    </font>
    <font>
      <b/>
      <sz val="12"/>
      <color rgb="FF595959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name val="Courier"/>
    </font>
    <font>
      <b/>
      <sz val="11"/>
      <color theme="1"/>
      <name val="Calibri"/>
      <family val="2"/>
    </font>
    <font>
      <sz val="11"/>
      <color theme="2" tint="-0.749992370372631"/>
      <name val="Calibri"/>
      <family val="2"/>
    </font>
    <font>
      <sz val="11"/>
      <name val="Calibri"/>
      <family val="2"/>
    </font>
    <font>
      <i/>
      <sz val="11"/>
      <color theme="0" tint="-0.499984740745262"/>
      <name val="Calibri"/>
      <family val="2"/>
    </font>
    <font>
      <i/>
      <sz val="11"/>
      <color theme="4"/>
      <name val="Calibri"/>
      <family val="2"/>
    </font>
    <font>
      <sz val="11"/>
      <color rgb="FFFF0000"/>
      <name val="Calibri"/>
      <family val="2"/>
    </font>
    <font>
      <i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sz val="11"/>
      <color rgb="FF1C81F0"/>
      <name val="Calibri"/>
      <family val="2"/>
    </font>
    <font>
      <b/>
      <sz val="11"/>
      <name val="Calibri"/>
      <family val="2"/>
    </font>
    <font>
      <b/>
      <i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</font>
    <font>
      <sz val="9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9"/>
      <name val="Calibri"/>
      <family val="2"/>
    </font>
    <font>
      <b/>
      <sz val="9"/>
      <color theme="5" tint="-0.499984740745262"/>
      <name val="Calibri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0" tint="-0.499984740745262"/>
      <name val="Calibri"/>
      <family val="2"/>
    </font>
    <font>
      <sz val="9"/>
      <color indexed="81"/>
      <name val="Tahoma"/>
      <family val="2"/>
    </font>
    <font>
      <sz val="9"/>
      <color theme="1"/>
      <name val="Stolzl"/>
      <family val="3"/>
    </font>
    <font>
      <u/>
      <sz val="11"/>
      <color theme="10"/>
      <name val="Stolzl"/>
      <family val="3"/>
    </font>
    <font>
      <b/>
      <sz val="9"/>
      <name val="Stolzl"/>
      <family val="3"/>
    </font>
    <font>
      <u/>
      <sz val="9"/>
      <color theme="1"/>
      <name val="Stolzl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E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8293A"/>
        <bgColor indexed="64"/>
      </patternFill>
    </fill>
    <fill>
      <patternFill patternType="solid">
        <fgColor rgb="FF7DAFFF"/>
        <bgColor indexed="64"/>
      </patternFill>
    </fill>
    <fill>
      <patternFill patternType="solid">
        <fgColor rgb="FFA41B45"/>
        <bgColor indexed="64"/>
      </patternFill>
    </fill>
    <fill>
      <patternFill patternType="solid">
        <fgColor rgb="FFFEA572"/>
        <bgColor indexed="64"/>
      </patternFill>
    </fill>
  </fills>
  <borders count="1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5EBDB"/>
      </left>
      <right/>
      <top style="thin">
        <color rgb="FFF5EBDB"/>
      </top>
      <bottom style="thin">
        <color rgb="FFF5EBDB"/>
      </bottom>
      <diagonal/>
    </border>
    <border>
      <left/>
      <right/>
      <top style="thin">
        <color rgb="FFF5EBDB"/>
      </top>
      <bottom style="thin">
        <color rgb="FFF5EBDB"/>
      </bottom>
      <diagonal/>
    </border>
    <border>
      <left/>
      <right style="thin">
        <color rgb="FFF5EBDB"/>
      </right>
      <top style="thin">
        <color rgb="FFF5EBDB"/>
      </top>
      <bottom style="thin">
        <color rgb="FFF5E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14" fontId="31" fillId="0" borderId="0" applyFont="0" applyFill="0" applyBorder="0" applyAlignment="0">
      <alignment vertical="center"/>
    </xf>
  </cellStyleXfs>
  <cellXfs count="86">
    <xf numFmtId="0" fontId="0" fillId="0" borderId="0" xfId="0"/>
    <xf numFmtId="0" fontId="4" fillId="0" borderId="0" xfId="3" applyFont="1"/>
    <xf numFmtId="0" fontId="5" fillId="0" borderId="0" xfId="3" applyFont="1" applyAlignment="1">
      <alignment vertical="center"/>
    </xf>
    <xf numFmtId="0" fontId="5" fillId="0" borderId="0" xfId="3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 vertical="center"/>
    </xf>
    <xf numFmtId="0" fontId="9" fillId="0" borderId="0" xfId="0" applyFont="1"/>
    <xf numFmtId="164" fontId="10" fillId="2" borderId="0" xfId="4" applyFont="1" applyFill="1"/>
    <xf numFmtId="0" fontId="11" fillId="0" borderId="0" xfId="5" applyFont="1" applyAlignment="1">
      <alignment vertical="center"/>
    </xf>
    <xf numFmtId="164" fontId="2" fillId="0" borderId="0" xfId="4" applyFont="1"/>
    <xf numFmtId="0" fontId="2" fillId="2" borderId="0" xfId="5" applyFont="1" applyFill="1"/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67" fontId="2" fillId="0" borderId="1" xfId="2" applyNumberFormat="1" applyFont="1" applyFill="1" applyBorder="1" applyAlignment="1" applyProtection="1">
      <alignment horizontal="center"/>
      <protection locked="0"/>
    </xf>
    <xf numFmtId="0" fontId="2" fillId="0" borderId="0" xfId="5" applyFont="1"/>
    <xf numFmtId="0" fontId="11" fillId="0" borderId="0" xfId="5" applyFont="1"/>
    <xf numFmtId="4" fontId="2" fillId="0" borderId="0" xfId="5" applyNumberFormat="1" applyFont="1" applyProtection="1">
      <protection locked="0"/>
    </xf>
    <xf numFmtId="0" fontId="13" fillId="0" borderId="0" xfId="5" applyFont="1" applyAlignment="1">
      <alignment horizontal="center"/>
    </xf>
    <xf numFmtId="0" fontId="26" fillId="0" borderId="0" xfId="7" applyFont="1" applyFill="1" applyBorder="1"/>
    <xf numFmtId="167" fontId="19" fillId="0" borderId="1" xfId="6" applyNumberFormat="1" applyFont="1" applyFill="1" applyBorder="1" applyAlignment="1" applyProtection="1">
      <alignment horizontal="center"/>
    </xf>
    <xf numFmtId="0" fontId="19" fillId="0" borderId="1" xfId="4" applyNumberFormat="1" applyFont="1" applyFill="1" applyBorder="1" applyAlignment="1" applyProtection="1">
      <alignment horizontal="center"/>
    </xf>
    <xf numFmtId="0" fontId="2" fillId="2" borderId="0" xfId="5" applyFont="1" applyFill="1" applyProtection="1">
      <protection locked="0"/>
    </xf>
    <xf numFmtId="165" fontId="2" fillId="0" borderId="1" xfId="1" applyNumberFormat="1" applyFont="1" applyFill="1" applyBorder="1" applyAlignment="1" applyProtection="1">
      <alignment horizontal="center"/>
      <protection locked="0"/>
    </xf>
    <xf numFmtId="0" fontId="15" fillId="0" borderId="0" xfId="5" applyFont="1" applyAlignment="1" applyProtection="1">
      <alignment horizontal="center" vertical="center" wrapText="1"/>
      <protection locked="0"/>
    </xf>
    <xf numFmtId="165" fontId="16" fillId="0" borderId="0" xfId="1" applyNumberFormat="1" applyFont="1" applyFill="1" applyBorder="1" applyAlignment="1" applyProtection="1">
      <alignment vertical="center"/>
      <protection locked="0"/>
    </xf>
    <xf numFmtId="3" fontId="2" fillId="0" borderId="1" xfId="5" applyNumberFormat="1" applyFont="1" applyBorder="1" applyAlignment="1" applyProtection="1">
      <alignment horizontal="center"/>
      <protection locked="0"/>
    </xf>
    <xf numFmtId="4" fontId="2" fillId="0" borderId="1" xfId="5" applyNumberFormat="1" applyFont="1" applyBorder="1" applyAlignment="1" applyProtection="1">
      <alignment horizontal="center"/>
      <protection locked="0"/>
    </xf>
    <xf numFmtId="0" fontId="20" fillId="2" borderId="0" xfId="5" applyFont="1" applyFill="1" applyAlignment="1" applyProtection="1">
      <alignment horizontal="left"/>
      <protection locked="0"/>
    </xf>
    <xf numFmtId="0" fontId="2" fillId="2" borderId="0" xfId="5" applyFont="1" applyFill="1" applyAlignment="1" applyProtection="1">
      <alignment horizontal="center"/>
      <protection locked="0"/>
    </xf>
    <xf numFmtId="0" fontId="21" fillId="0" borderId="0" xfId="5" applyFont="1" applyAlignment="1" applyProtection="1">
      <alignment horizontal="center" vertical="center" wrapText="1"/>
      <protection locked="0"/>
    </xf>
    <xf numFmtId="165" fontId="2" fillId="0" borderId="1" xfId="5" applyNumberFormat="1" applyFont="1" applyBorder="1" applyAlignment="1" applyProtection="1">
      <alignment horizontal="center"/>
      <protection locked="0"/>
    </xf>
    <xf numFmtId="168" fontId="2" fillId="2" borderId="0" xfId="2" applyNumberFormat="1" applyFont="1" applyFill="1" applyBorder="1" applyProtection="1">
      <protection locked="0"/>
    </xf>
    <xf numFmtId="168" fontId="2" fillId="2" borderId="0" xfId="5" applyNumberFormat="1" applyFont="1" applyFill="1" applyProtection="1">
      <protection locked="0"/>
    </xf>
    <xf numFmtId="164" fontId="15" fillId="2" borderId="0" xfId="4" applyFont="1" applyFill="1" applyBorder="1" applyProtection="1">
      <protection locked="0"/>
    </xf>
    <xf numFmtId="0" fontId="13" fillId="3" borderId="7" xfId="5" applyFont="1" applyFill="1" applyBorder="1" applyAlignment="1" applyProtection="1">
      <alignment horizontal="center" vertical="center" wrapText="1"/>
      <protection locked="0"/>
    </xf>
    <xf numFmtId="165" fontId="16" fillId="0" borderId="1" xfId="1" applyNumberFormat="1" applyFont="1" applyFill="1" applyBorder="1" applyAlignment="1" applyProtection="1">
      <alignment horizontal="center"/>
    </xf>
    <xf numFmtId="167" fontId="23" fillId="0" borderId="4" xfId="2" applyNumberFormat="1" applyFont="1" applyFill="1" applyBorder="1" applyAlignment="1" applyProtection="1">
      <alignment horizontal="center"/>
    </xf>
    <xf numFmtId="166" fontId="2" fillId="2" borderId="0" xfId="5" applyNumberFormat="1" applyFont="1" applyFill="1" applyProtection="1"/>
    <xf numFmtId="0" fontId="24" fillId="4" borderId="0" xfId="1" applyNumberFormat="1" applyFont="1" applyFill="1" applyBorder="1" applyAlignment="1" applyProtection="1">
      <alignment horizontal="center"/>
    </xf>
    <xf numFmtId="165" fontId="24" fillId="4" borderId="0" xfId="1" applyNumberFormat="1" applyFont="1" applyFill="1" applyBorder="1" applyAlignment="1" applyProtection="1">
      <alignment horizontal="center"/>
    </xf>
    <xf numFmtId="0" fontId="24" fillId="0" borderId="0" xfId="1" applyNumberFormat="1" applyFont="1" applyFill="1" applyBorder="1" applyAlignment="1" applyProtection="1">
      <alignment horizontal="center"/>
    </xf>
    <xf numFmtId="165" fontId="24" fillId="0" borderId="0" xfId="1" applyNumberFormat="1" applyFont="1" applyFill="1" applyBorder="1" applyAlignment="1" applyProtection="1">
      <alignment horizontal="center"/>
    </xf>
    <xf numFmtId="0" fontId="27" fillId="0" borderId="0" xfId="0" applyFont="1"/>
    <xf numFmtId="165" fontId="2" fillId="2" borderId="0" xfId="5" applyNumberFormat="1" applyFont="1" applyFill="1"/>
    <xf numFmtId="10" fontId="15" fillId="0" borderId="1" xfId="2" applyNumberFormat="1" applyFont="1" applyFill="1" applyBorder="1" applyAlignment="1" applyProtection="1">
      <alignment horizontal="center"/>
      <protection locked="0"/>
    </xf>
    <xf numFmtId="14" fontId="32" fillId="0" borderId="0" xfId="13" applyFont="1" applyAlignment="1">
      <alignment horizontal="left" vertical="center"/>
    </xf>
    <xf numFmtId="44" fontId="32" fillId="0" borderId="0" xfId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33" fillId="0" borderId="0" xfId="10" applyFont="1" applyBorder="1" applyAlignment="1">
      <alignment vertical="center"/>
    </xf>
    <xf numFmtId="0" fontId="32" fillId="0" borderId="0" xfId="0" applyFont="1" applyAlignment="1">
      <alignment horizontal="center"/>
    </xf>
    <xf numFmtId="170" fontId="32" fillId="0" borderId="0" xfId="9" applyNumberFormat="1" applyFont="1" applyAlignment="1">
      <alignment horizontal="left" vertical="center"/>
    </xf>
    <xf numFmtId="165" fontId="27" fillId="0" borderId="1" xfId="1" applyNumberFormat="1" applyFont="1" applyFill="1" applyBorder="1" applyAlignment="1" applyProtection="1">
      <alignment horizontal="center" vertical="center"/>
      <protection locked="0"/>
    </xf>
    <xf numFmtId="10" fontId="32" fillId="0" borderId="1" xfId="2" applyNumberFormat="1" applyFont="1" applyFill="1" applyBorder="1" applyAlignment="1" applyProtection="1">
      <alignment horizontal="center" vertical="center"/>
      <protection locked="0"/>
    </xf>
    <xf numFmtId="3" fontId="27" fillId="0" borderId="1" xfId="5" applyNumberFormat="1" applyFont="1" applyBorder="1" applyAlignment="1" applyProtection="1">
      <alignment horizontal="center" vertical="center"/>
      <protection locked="0"/>
    </xf>
    <xf numFmtId="14" fontId="27" fillId="0" borderId="1" xfId="5" applyNumberFormat="1" applyFont="1" applyBorder="1" applyAlignment="1" applyProtection="1">
      <alignment horizontal="center" vertical="center"/>
      <protection locked="0"/>
    </xf>
    <xf numFmtId="1" fontId="32" fillId="0" borderId="1" xfId="2" applyNumberFormat="1" applyFont="1" applyFill="1" applyBorder="1" applyAlignment="1" applyProtection="1">
      <alignment horizontal="center" vertical="center"/>
      <protection locked="0"/>
    </xf>
    <xf numFmtId="0" fontId="36" fillId="6" borderId="5" xfId="5" applyFont="1" applyFill="1" applyBorder="1" applyAlignment="1" applyProtection="1">
      <alignment horizontal="center" vertical="center" wrapText="1"/>
      <protection locked="0"/>
    </xf>
    <xf numFmtId="0" fontId="36" fillId="6" borderId="6" xfId="5" applyFont="1" applyFill="1" applyBorder="1" applyAlignment="1" applyProtection="1">
      <alignment horizontal="center" vertical="center" wrapText="1"/>
      <protection locked="0"/>
    </xf>
    <xf numFmtId="0" fontId="36" fillId="6" borderId="7" xfId="5" applyFont="1" applyFill="1" applyBorder="1" applyAlignment="1" applyProtection="1">
      <alignment horizontal="center" vertical="center" wrapText="1"/>
      <protection locked="0"/>
    </xf>
    <xf numFmtId="0" fontId="37" fillId="4" borderId="0" xfId="1" applyNumberFormat="1" applyFont="1" applyFill="1" applyBorder="1" applyAlignment="1" applyProtection="1">
      <alignment horizontal="center"/>
    </xf>
    <xf numFmtId="165" fontId="37" fillId="4" borderId="0" xfId="1" applyNumberFormat="1" applyFont="1" applyFill="1" applyBorder="1" applyAlignment="1" applyProtection="1">
      <alignment horizontal="center"/>
    </xf>
    <xf numFmtId="0" fontId="37" fillId="0" borderId="0" xfId="1" applyNumberFormat="1" applyFont="1" applyFill="1" applyBorder="1" applyAlignment="1" applyProtection="1">
      <alignment horizontal="center"/>
    </xf>
    <xf numFmtId="165" fontId="37" fillId="0" borderId="0" xfId="1" applyNumberFormat="1" applyFont="1" applyFill="1" applyBorder="1" applyAlignment="1" applyProtection="1">
      <alignment horizontal="center"/>
    </xf>
    <xf numFmtId="0" fontId="25" fillId="0" borderId="0" xfId="7"/>
    <xf numFmtId="0" fontId="39" fillId="0" borderId="0" xfId="0" applyFont="1" applyAlignment="1">
      <alignment vertical="center"/>
    </xf>
    <xf numFmtId="0" fontId="40" fillId="0" borderId="0" xfId="7" applyFont="1" applyAlignment="1">
      <alignment vertical="center"/>
    </xf>
    <xf numFmtId="0" fontId="39" fillId="0" borderId="0" xfId="0" applyFont="1"/>
    <xf numFmtId="0" fontId="41" fillId="0" borderId="0" xfId="0" applyFont="1"/>
    <xf numFmtId="0" fontId="42" fillId="0" borderId="0" xfId="0" applyFont="1"/>
    <xf numFmtId="0" fontId="13" fillId="8" borderId="0" xfId="5" applyFont="1" applyFill="1" applyAlignment="1" applyProtection="1">
      <alignment horizontal="center" vertical="center" wrapText="1"/>
      <protection locked="0"/>
    </xf>
    <xf numFmtId="0" fontId="13" fillId="8" borderId="0" xfId="5" applyFont="1" applyFill="1" applyAlignment="1" applyProtection="1">
      <alignment horizontal="center" vertical="center"/>
      <protection locked="0"/>
    </xf>
    <xf numFmtId="0" fontId="22" fillId="8" borderId="3" xfId="5" applyFont="1" applyFill="1" applyBorder="1" applyAlignment="1" applyProtection="1">
      <alignment horizontal="center" vertical="center" wrapText="1"/>
      <protection locked="0"/>
    </xf>
    <xf numFmtId="0" fontId="13" fillId="8" borderId="5" xfId="5" applyFont="1" applyFill="1" applyBorder="1" applyAlignment="1" applyProtection="1">
      <alignment horizontal="center" vertical="center" wrapText="1"/>
      <protection locked="0"/>
    </xf>
    <xf numFmtId="0" fontId="13" fillId="8" borderId="6" xfId="5" applyFont="1" applyFill="1" applyBorder="1" applyAlignment="1" applyProtection="1">
      <alignment horizontal="center" vertical="center" wrapText="1"/>
      <protection locked="0"/>
    </xf>
    <xf numFmtId="0" fontId="13" fillId="8" borderId="7" xfId="5" applyFont="1" applyFill="1" applyBorder="1" applyAlignment="1" applyProtection="1">
      <alignment horizontal="center" vertical="center" wrapText="1"/>
      <protection locked="0"/>
    </xf>
    <xf numFmtId="0" fontId="39" fillId="8" borderId="11" xfId="0" applyFont="1" applyFill="1" applyBorder="1" applyAlignment="1">
      <alignment vertical="center"/>
    </xf>
    <xf numFmtId="0" fontId="39" fillId="8" borderId="11" xfId="0" applyFont="1" applyFill="1" applyBorder="1" applyAlignment="1">
      <alignment horizontal="left" vertical="center"/>
    </xf>
    <xf numFmtId="0" fontId="11" fillId="7" borderId="0" xfId="5" applyFont="1" applyFill="1" applyAlignment="1">
      <alignment horizontal="center" vertical="center"/>
    </xf>
    <xf numFmtId="0" fontId="14" fillId="2" borderId="0" xfId="5" applyFont="1" applyFill="1" applyAlignment="1" applyProtection="1">
      <alignment horizontal="center"/>
      <protection locked="0"/>
    </xf>
    <xf numFmtId="0" fontId="17" fillId="2" borderId="0" xfId="5" applyFont="1" applyFill="1" applyAlignment="1">
      <alignment horizontal="center"/>
    </xf>
    <xf numFmtId="0" fontId="32" fillId="6" borderId="0" xfId="12" applyFont="1" applyFill="1" applyBorder="1" applyAlignment="1">
      <alignment horizontal="right" vertical="center" indent="1"/>
    </xf>
    <xf numFmtId="0" fontId="34" fillId="5" borderId="9" xfId="11" applyFont="1" applyFill="1" applyBorder="1" applyAlignment="1">
      <alignment horizontal="center" vertical="center"/>
    </xf>
    <xf numFmtId="0" fontId="32" fillId="6" borderId="10" xfId="12" applyFont="1" applyFill="1" applyBorder="1" applyAlignment="1">
      <alignment horizontal="right" vertical="center" indent="1"/>
    </xf>
  </cellXfs>
  <cellStyles count="14">
    <cellStyle name="Comma" xfId="9" builtinId="3"/>
    <cellStyle name="Currency" xfId="1" builtinId="4"/>
    <cellStyle name="Explanatory Text" xfId="12" builtinId="53"/>
    <cellStyle name="Fecha" xfId="13" xr:uid="{A0A46177-B51D-4A60-A0FC-524B76A87671}"/>
    <cellStyle name="Heading 1" xfId="11" builtinId="16"/>
    <cellStyle name="Hyperlink" xfId="7" builtinId="8"/>
    <cellStyle name="Millares 2" xfId="4" xr:uid="{555BDB16-BF38-4CC6-9B21-B6EA1E927F0C}"/>
    <cellStyle name="Moneda 2" xfId="8" xr:uid="{7358F738-9A43-4124-9F71-3BA33602DF0D}"/>
    <cellStyle name="Normal" xfId="0" builtinId="0"/>
    <cellStyle name="Normal 2" xfId="5" xr:uid="{960431C6-988E-4539-9D53-B31BE2AC4535}"/>
    <cellStyle name="Normal 3" xfId="3" xr:uid="{E8AF06B7-6507-47F7-9D29-406972EFA047}"/>
    <cellStyle name="Percent" xfId="2" builtinId="5"/>
    <cellStyle name="Porcentaje 2" xfId="6" xr:uid="{7978B4D5-E358-48A4-ACB2-BA375C770849}"/>
    <cellStyle name="Title" xfId="10" builtinId="1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70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24994659260841701"/>
        <name val="Calibri"/>
        <family val="2"/>
        <scheme val="none"/>
      </font>
      <alignment horizontal="left" vertical="center" textRotation="0" indent="0" justifyLastLine="0" shrinkToFit="0" readingOrder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5117038483843"/>
          <bgColor rgb="FFDDDDDD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TableStyle="TableStyleMedium2" defaultPivotStyle="PivotStyleLight16">
    <tableStyle name="Calculadora de préstamos" pivot="0" count="7" xr9:uid="{204D0AA2-28A2-4A24-B287-009FD5317FB6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mruColors>
      <color rgb="FFFEA572"/>
      <color rgb="FFA41B45"/>
      <color rgb="FF7DAFFF"/>
      <color rgb="FF08293A"/>
      <color rgb="FFFFCF17"/>
      <color rgb="FFFFA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2091</xdr:colOff>
      <xdr:row>0</xdr:row>
      <xdr:rowOff>-51249</xdr:rowOff>
    </xdr:from>
    <xdr:to>
      <xdr:col>2</xdr:col>
      <xdr:colOff>242860</xdr:colOff>
      <xdr:row>5</xdr:row>
      <xdr:rowOff>105700</xdr:rowOff>
    </xdr:to>
    <xdr:pic>
      <xdr:nvPicPr>
        <xdr:cNvPr id="4" name="Imagen 2" descr="Icon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" y="-51249"/>
          <a:ext cx="1147549" cy="1147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156308</xdr:colOff>
      <xdr:row>0</xdr:row>
      <xdr:rowOff>29308</xdr:rowOff>
    </xdr:from>
    <xdr:to>
      <xdr:col>0</xdr:col>
      <xdr:colOff>1018478</xdr:colOff>
      <xdr:row>3</xdr:row>
      <xdr:rowOff>168555</xdr:rowOff>
    </xdr:to>
    <xdr:pic>
      <xdr:nvPicPr>
        <xdr:cNvPr id="4" name="Imagen 2" descr="Icono&#10;&#10;Descripción generada automáticament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08" y="29308"/>
          <a:ext cx="862170" cy="862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137196</xdr:colOff>
      <xdr:row>0</xdr:row>
      <xdr:rowOff>-73012</xdr:rowOff>
    </xdr:from>
    <xdr:to>
      <xdr:col>1</xdr:col>
      <xdr:colOff>567319</xdr:colOff>
      <xdr:row>6</xdr:row>
      <xdr:rowOff>76835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96" y="-73012"/>
          <a:ext cx="1043226" cy="10432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1</xdr:row>
      <xdr:rowOff>129540</xdr:rowOff>
    </xdr:from>
    <xdr:to>
      <xdr:col>0</xdr:col>
      <xdr:colOff>1305364</xdr:colOff>
      <xdr:row>3</xdr:row>
      <xdr:rowOff>75070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251460"/>
          <a:ext cx="977704" cy="448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23154796_win32%20(1)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dora de préstamos"/>
    </sheetNames>
    <sheetDataSet>
      <sheetData sheetId="0">
        <row r="1">
          <cell r="B1" t="str">
            <v>Calculadora de préstamos simple</v>
          </cell>
        </row>
        <row r="3">
          <cell r="B3" t="str">
            <v>Valores del préstamo</v>
          </cell>
        </row>
        <row r="4">
          <cell r="B4" t="str">
            <v>Importe del préstamo</v>
          </cell>
        </row>
        <row r="5">
          <cell r="B5" t="str">
            <v>Tasa  anual equivalente</v>
          </cell>
          <cell r="H5">
            <v>36</v>
          </cell>
        </row>
        <row r="6">
          <cell r="B6" t="str">
            <v>Periodo del préstamo en años</v>
          </cell>
        </row>
        <row r="7">
          <cell r="B7" t="str">
            <v>Fecha de inicio del préstamo</v>
          </cell>
        </row>
        <row r="9">
          <cell r="B9" t="str">
            <v>N.° de pago</v>
          </cell>
          <cell r="C9" t="str">
            <v>Fecha de pago</v>
          </cell>
          <cell r="D9" t="str">
            <v>Saldo inicial</v>
          </cell>
          <cell r="E9" t="str">
            <v>Pago</v>
          </cell>
          <cell r="F9" t="str">
            <v>Capital</v>
          </cell>
          <cell r="G9" t="str">
            <v>Intereses</v>
          </cell>
          <cell r="H9" t="str">
            <v>Saldo final</v>
          </cell>
        </row>
        <row r="10">
          <cell r="B10">
            <v>1</v>
          </cell>
        </row>
        <row r="11">
          <cell r="B11">
            <v>2</v>
          </cell>
        </row>
        <row r="12">
          <cell r="B12">
            <v>3</v>
          </cell>
        </row>
        <row r="13">
          <cell r="B13">
            <v>4</v>
          </cell>
        </row>
        <row r="14">
          <cell r="B14">
            <v>5</v>
          </cell>
        </row>
        <row r="15">
          <cell r="B15">
            <v>6</v>
          </cell>
        </row>
        <row r="16">
          <cell r="B16">
            <v>7</v>
          </cell>
        </row>
        <row r="17">
          <cell r="B17">
            <v>8</v>
          </cell>
        </row>
        <row r="18">
          <cell r="B18">
            <v>9</v>
          </cell>
        </row>
        <row r="19">
          <cell r="B19">
            <v>10</v>
          </cell>
        </row>
        <row r="20">
          <cell r="B20">
            <v>11</v>
          </cell>
        </row>
        <row r="21">
          <cell r="B21">
            <v>12</v>
          </cell>
        </row>
        <row r="22">
          <cell r="B22">
            <v>13</v>
          </cell>
        </row>
        <row r="23">
          <cell r="B23">
            <v>14</v>
          </cell>
        </row>
        <row r="24">
          <cell r="B24">
            <v>15</v>
          </cell>
        </row>
        <row r="25">
          <cell r="B25">
            <v>16</v>
          </cell>
        </row>
        <row r="26">
          <cell r="B26">
            <v>17</v>
          </cell>
        </row>
        <row r="27">
          <cell r="B27">
            <v>18</v>
          </cell>
        </row>
        <row r="28">
          <cell r="B28">
            <v>19</v>
          </cell>
        </row>
        <row r="29">
          <cell r="B29">
            <v>20</v>
          </cell>
        </row>
        <row r="30">
          <cell r="B30">
            <v>21</v>
          </cell>
        </row>
        <row r="31">
          <cell r="B31">
            <v>22</v>
          </cell>
        </row>
        <row r="32">
          <cell r="B32">
            <v>23</v>
          </cell>
        </row>
        <row r="33">
          <cell r="B33">
            <v>24</v>
          </cell>
        </row>
        <row r="34">
          <cell r="B34">
            <v>25</v>
          </cell>
        </row>
        <row r="35">
          <cell r="B35">
            <v>26</v>
          </cell>
        </row>
        <row r="36">
          <cell r="B36">
            <v>27</v>
          </cell>
        </row>
        <row r="37">
          <cell r="B37">
            <v>28</v>
          </cell>
        </row>
        <row r="38">
          <cell r="B38">
            <v>29</v>
          </cell>
        </row>
        <row r="39">
          <cell r="B39">
            <v>30</v>
          </cell>
        </row>
        <row r="40">
          <cell r="B40">
            <v>31</v>
          </cell>
        </row>
        <row r="41">
          <cell r="B41">
            <v>32</v>
          </cell>
        </row>
        <row r="42">
          <cell r="B42">
            <v>33</v>
          </cell>
        </row>
        <row r="43">
          <cell r="B43">
            <v>34</v>
          </cell>
        </row>
        <row r="44">
          <cell r="B44">
            <v>35</v>
          </cell>
        </row>
        <row r="45">
          <cell r="B45">
            <v>36</v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AF5FE7-88FE-4B4A-BEC6-6BE1BFF0C402}" name="Préstamo" displayName="Préstamo" ref="B8:H368" headerRowDxfId="16" dataDxfId="15" totalsRowDxfId="14">
  <tableColumns count="7">
    <tableColumn id="1" xr3:uid="{87BC987C-24E4-4B70-9B5D-C8AFFF38538A}" name="N.° de pago" totalsRowLabel="Total" dataDxfId="13" totalsRowDxfId="12">
      <calculatedColumnFormula>IFERROR(IF(PréstamoNoPagado*PréstamoPagado,NúmeroDePago,""), "")</calculatedColumnFormula>
    </tableColumn>
    <tableColumn id="2" xr3:uid="{9DCC1681-29BB-48E7-A6DF-E1D92518C6D9}" name="Fecha de pago" dataDxfId="11" totalsRowDxfId="10" dataCellStyle="Fecha">
      <calculatedColumnFormula>IFERROR(IF(PréstamoNoPagado*PréstamoPagado,FechaDePago,""), "")</calculatedColumnFormula>
    </tableColumn>
    <tableColumn id="3" xr3:uid="{510805A1-7476-46DF-B814-E6AAF79B3461}" name="Saldo inicial" dataDxfId="9" totalsRowDxfId="8">
      <calculatedColumnFormula>IFERROR(IF(PréstamoNoPagado*PréstamoPagado,ValorPréstamo,""), "")</calculatedColumnFormula>
    </tableColumn>
    <tableColumn id="4" xr3:uid="{2ADC6369-CD60-4D9E-AAAE-2792C5FE7370}" name="Pago" dataDxfId="7" totalsRowDxfId="6">
      <calculatedColumnFormula>IFERROR(IF(PréstamoNoPagado*PréstamoPagado,PagoMensual,""), "")</calculatedColumnFormula>
    </tableColumn>
    <tableColumn id="5" xr3:uid="{9975EDEB-41E2-40D8-AAEC-A5123AFB47C4}" name="Capital" dataDxfId="5" totalsRowDxfId="4">
      <calculatedColumnFormula>IFERROR(IF(PréstamoNoPagado*PréstamoPagado,Capital,""), "")</calculatedColumnFormula>
    </tableColumn>
    <tableColumn id="6" xr3:uid="{39067C45-794D-48C5-829C-65E8CAC222AE}" name="Intereses" dataDxfId="3" totalsRowDxfId="2">
      <calculatedColumnFormula>IFERROR(IF(PréstamoNoPagado*PréstamoPagado,AmortizaciónInterés,""), "")</calculatedColumnFormula>
    </tableColumn>
    <tableColumn id="7" xr3:uid="{2A28DE9C-7C77-4C7F-BC3D-6BC36522DDDE}" name="Saldo final" totalsRowFunction="count" dataDxfId="1" totalsRowDxfId="0">
      <calculatedColumnFormula>IFERROR(IF(PréstamoNoPagado*PréstamoPagado,SaldoFinal,""), "")</calculatedColumnFormula>
    </tableColumn>
  </tableColumns>
  <tableStyleInfo name="Calculadora de préstamos" showFirstColumn="0" showLastColumn="0" showRowStripes="1" showColumnStripes="0"/>
  <extLst>
    <ext xmlns:x14="http://schemas.microsoft.com/office/spreadsheetml/2009/9/main" uri="{504A1905-F514-4f6f-8877-14C23A59335A}">
      <x14:table altTextSummary="Realice un seguimiento del número de pago, la fecha de pago, el saldo inicial, el saldo final y los importes de pago, capital e intereses con esta tabl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bde.es/asb_www/es/carencia.html" TargetMode="External"/><Relationship Id="rId2" Type="http://schemas.openxmlformats.org/officeDocument/2006/relationships/hyperlink" Target="https://app.bde.es/asb_www/es/amortizacion.html" TargetMode="External"/><Relationship Id="rId1" Type="http://schemas.openxmlformats.org/officeDocument/2006/relationships/hyperlink" Target="https://clientebancario.bde.es/pcb/es/menu-horizontal/podemosayudarte/simuladores/calculo_cuota_tarjeta_revolving.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calculadora.asufin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DDC5C-A5CC-42A9-9DD0-50799B4A2157}">
  <dimension ref="B6:G21"/>
  <sheetViews>
    <sheetView showGridLines="0" zoomScale="70" zoomScaleNormal="70" workbookViewId="0">
      <selection activeCell="H11" sqref="H11"/>
    </sheetView>
  </sheetViews>
  <sheetFormatPr defaultColWidth="15.44140625" defaultRowHeight="15.6" x14ac:dyDescent="0.3"/>
  <cols>
    <col min="1" max="1" width="4.33203125" style="1" customWidth="1"/>
    <col min="2" max="2" width="8.88671875" style="1" customWidth="1"/>
    <col min="3" max="7" width="19.6640625" style="1" customWidth="1"/>
    <col min="8" max="16384" width="15.44140625" style="1"/>
  </cols>
  <sheetData>
    <row r="6" spans="2:7" x14ac:dyDescent="0.3">
      <c r="B6" s="2" t="s">
        <v>0</v>
      </c>
      <c r="C6" s="3"/>
      <c r="D6" s="3"/>
      <c r="E6" s="3"/>
      <c r="F6" s="3"/>
      <c r="G6" s="3"/>
    </row>
    <row r="8" spans="2:7" x14ac:dyDescent="0.3">
      <c r="B8" s="4" t="s">
        <v>1</v>
      </c>
      <c r="C8" s="5"/>
    </row>
    <row r="9" spans="2:7" x14ac:dyDescent="0.3">
      <c r="B9" s="6" t="s">
        <v>2</v>
      </c>
      <c r="C9" s="5"/>
    </row>
    <row r="10" spans="2:7" x14ac:dyDescent="0.3">
      <c r="B10" s="6"/>
      <c r="C10" s="5"/>
    </row>
    <row r="11" spans="2:7" x14ac:dyDescent="0.3">
      <c r="B11" s="7" t="s">
        <v>3</v>
      </c>
      <c r="C11" s="6" t="s">
        <v>4</v>
      </c>
    </row>
    <row r="12" spans="2:7" x14ac:dyDescent="0.3">
      <c r="B12" s="7" t="s">
        <v>3</v>
      </c>
      <c r="C12" s="6" t="s">
        <v>5</v>
      </c>
    </row>
    <row r="13" spans="2:7" x14ac:dyDescent="0.3">
      <c r="B13" s="7" t="s">
        <v>3</v>
      </c>
      <c r="C13" s="6" t="s">
        <v>6</v>
      </c>
    </row>
    <row r="14" spans="2:7" x14ac:dyDescent="0.3">
      <c r="B14" s="7" t="s">
        <v>3</v>
      </c>
      <c r="C14" s="6" t="s">
        <v>7</v>
      </c>
    </row>
    <row r="15" spans="2:7" x14ac:dyDescent="0.3">
      <c r="B15" s="7" t="s">
        <v>3</v>
      </c>
      <c r="C15" s="6" t="s">
        <v>42</v>
      </c>
    </row>
    <row r="16" spans="2:7" x14ac:dyDescent="0.3">
      <c r="B16" s="7" t="s">
        <v>3</v>
      </c>
      <c r="C16" s="6" t="s">
        <v>43</v>
      </c>
    </row>
    <row r="17" spans="2:3" x14ac:dyDescent="0.3">
      <c r="B17" s="7" t="s">
        <v>3</v>
      </c>
      <c r="C17" s="6" t="s">
        <v>44</v>
      </c>
    </row>
    <row r="18" spans="2:3" x14ac:dyDescent="0.3">
      <c r="B18" s="5"/>
      <c r="C18" s="5"/>
    </row>
    <row r="19" spans="2:3" x14ac:dyDescent="0.3">
      <c r="B19" s="8" t="s">
        <v>8</v>
      </c>
      <c r="C19" s="5"/>
    </row>
    <row r="20" spans="2:3" x14ac:dyDescent="0.3">
      <c r="B20" s="6" t="s">
        <v>9</v>
      </c>
    </row>
    <row r="21" spans="2:3" x14ac:dyDescent="0.3">
      <c r="B21" s="6" t="s">
        <v>45</v>
      </c>
    </row>
  </sheetData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B5BC-0C48-4FEF-B1B4-880E14050FF0}">
  <dimension ref="A3:Q1543"/>
  <sheetViews>
    <sheetView showGridLines="0" zoomScale="70" zoomScaleNormal="70" workbookViewId="0">
      <selection activeCell="E28" sqref="E28"/>
    </sheetView>
  </sheetViews>
  <sheetFormatPr defaultColWidth="11.88671875" defaultRowHeight="14.4" x14ac:dyDescent="0.3"/>
  <cols>
    <col min="1" max="1" width="18.33203125" style="12" customWidth="1"/>
    <col min="2" max="2" width="28" style="12" bestFit="1" customWidth="1"/>
    <col min="3" max="6" width="22.44140625" style="12" customWidth="1"/>
    <col min="7" max="7" width="13" style="12" bestFit="1" customWidth="1"/>
    <col min="8" max="8" width="12.33203125" style="12" hidden="1" customWidth="1"/>
    <col min="9" max="11" width="11.88671875" style="12"/>
    <col min="12" max="12" width="0" style="12" hidden="1" customWidth="1"/>
    <col min="13" max="13" width="33.44140625" style="12" hidden="1" customWidth="1"/>
    <col min="14" max="14" width="11.88671875" style="12" hidden="1" customWidth="1"/>
    <col min="15" max="15" width="0" style="12" hidden="1" customWidth="1"/>
    <col min="16" max="16384" width="11.88671875" style="12"/>
  </cols>
  <sheetData>
    <row r="3" spans="1:17" s="10" customFormat="1" ht="27.6" customHeight="1" x14ac:dyDescent="0.3">
      <c r="A3" s="9"/>
      <c r="B3" s="80" t="s">
        <v>41</v>
      </c>
      <c r="C3" s="80"/>
      <c r="D3" s="80"/>
      <c r="E3" s="80"/>
      <c r="F3" s="80"/>
      <c r="G3" s="80"/>
    </row>
    <row r="4" spans="1:17" x14ac:dyDescent="0.3">
      <c r="A4" s="11"/>
      <c r="J4" s="13"/>
    </row>
    <row r="5" spans="1:17" x14ac:dyDescent="0.3">
      <c r="A5" s="11"/>
    </row>
    <row r="6" spans="1:17" x14ac:dyDescent="0.3">
      <c r="A6" s="11"/>
      <c r="B6" s="24"/>
      <c r="C6" s="24"/>
      <c r="D6" s="24"/>
      <c r="E6" s="24"/>
      <c r="F6" s="24"/>
      <c r="G6" s="24"/>
      <c r="H6" s="24" t="s">
        <v>10</v>
      </c>
    </row>
    <row r="7" spans="1:17" x14ac:dyDescent="0.3">
      <c r="A7" s="11"/>
      <c r="B7" s="72" t="s">
        <v>11</v>
      </c>
      <c r="C7" s="25">
        <v>0</v>
      </c>
      <c r="D7" s="24"/>
      <c r="E7" s="81" t="s">
        <v>12</v>
      </c>
      <c r="F7" s="81"/>
      <c r="G7" s="24"/>
      <c r="H7" s="40" t="e">
        <f>IRR((H20:H9944),C8/C12)</f>
        <v>#NUM!</v>
      </c>
      <c r="Q7" s="66"/>
    </row>
    <row r="8" spans="1:17" x14ac:dyDescent="0.3">
      <c r="B8" s="73" t="s">
        <v>13</v>
      </c>
      <c r="C8" s="47">
        <v>0</v>
      </c>
      <c r="D8" s="24"/>
      <c r="E8" s="26" t="s">
        <v>14</v>
      </c>
      <c r="F8" s="38">
        <f>C7</f>
        <v>0</v>
      </c>
      <c r="G8" s="27"/>
      <c r="H8" s="24"/>
    </row>
    <row r="9" spans="1:17" x14ac:dyDescent="0.3">
      <c r="B9" s="73" t="s">
        <v>15</v>
      </c>
      <c r="C9" s="28">
        <v>0</v>
      </c>
      <c r="D9" s="24"/>
      <c r="E9" s="26" t="s">
        <v>16</v>
      </c>
      <c r="F9" s="38">
        <f>SUM($E$21:$E$407)</f>
        <v>0</v>
      </c>
      <c r="G9" s="24"/>
      <c r="H9" s="24"/>
      <c r="M9" s="82" t="s">
        <v>17</v>
      </c>
      <c r="N9" s="82"/>
    </row>
    <row r="10" spans="1:17" x14ac:dyDescent="0.3">
      <c r="B10" s="73" t="s">
        <v>18</v>
      </c>
      <c r="C10" s="29" t="s">
        <v>19</v>
      </c>
      <c r="D10" s="24"/>
      <c r="E10" s="26" t="s">
        <v>20</v>
      </c>
      <c r="F10" s="38">
        <f>C20</f>
        <v>0</v>
      </c>
      <c r="G10" s="24"/>
      <c r="H10" s="24"/>
      <c r="M10" s="14" t="s">
        <v>21</v>
      </c>
      <c r="N10" s="15">
        <f>360/360</f>
        <v>1</v>
      </c>
    </row>
    <row r="11" spans="1:17" x14ac:dyDescent="0.3">
      <c r="B11" s="73" t="s">
        <v>22</v>
      </c>
      <c r="C11" s="22">
        <f>IFERROR(((1+EFFECT(C8,C12))^VLOOKUP(C10,$M$10:$N$18,2,0))-1,0)</f>
        <v>0</v>
      </c>
      <c r="D11" s="30"/>
      <c r="E11" s="26" t="s">
        <v>23</v>
      </c>
      <c r="F11" s="38">
        <f>SUM(F8:F10)</f>
        <v>0</v>
      </c>
      <c r="G11" s="31"/>
      <c r="H11" s="24"/>
      <c r="M11" s="14" t="s">
        <v>24</v>
      </c>
      <c r="N11" s="15">
        <f>180/360</f>
        <v>0.5</v>
      </c>
    </row>
    <row r="12" spans="1:17" x14ac:dyDescent="0.3">
      <c r="B12" s="73" t="s">
        <v>25</v>
      </c>
      <c r="C12" s="23">
        <f>IF(C10="Mensual",12,IF(C10="Bimensual",6,IF(C10="Trimestral",4,IF(C10="Cuatrimestral",3,IF(C10="Semestral",2,1)))))</f>
        <v>12</v>
      </c>
      <c r="D12" s="30"/>
      <c r="E12" s="32"/>
      <c r="F12" s="32"/>
      <c r="G12" s="24"/>
      <c r="H12" s="24"/>
      <c r="M12" s="14" t="s">
        <v>26</v>
      </c>
      <c r="N12" s="15">
        <f>120/360</f>
        <v>0.33333333333333331</v>
      </c>
    </row>
    <row r="13" spans="1:17" x14ac:dyDescent="0.3">
      <c r="B13" s="73" t="s">
        <v>27</v>
      </c>
      <c r="C13" s="23">
        <f>C9*C12</f>
        <v>0</v>
      </c>
      <c r="D13" s="30"/>
      <c r="E13" s="24"/>
      <c r="F13" s="24"/>
      <c r="G13" s="24"/>
      <c r="H13" s="24"/>
      <c r="M13" s="14" t="s">
        <v>28</v>
      </c>
      <c r="N13" s="15">
        <f>90/360</f>
        <v>0.25</v>
      </c>
    </row>
    <row r="14" spans="1:17" x14ac:dyDescent="0.3">
      <c r="B14" s="73" t="s">
        <v>29</v>
      </c>
      <c r="C14" s="16">
        <v>0</v>
      </c>
      <c r="D14" s="30"/>
      <c r="E14" s="74" t="s">
        <v>30</v>
      </c>
      <c r="F14" s="39">
        <f>IFERROR((1+H7)^C12-1,0)</f>
        <v>0</v>
      </c>
      <c r="G14" s="24"/>
      <c r="H14" s="24"/>
      <c r="M14" s="14"/>
      <c r="N14" s="15"/>
    </row>
    <row r="15" spans="1:17" x14ac:dyDescent="0.3">
      <c r="B15" s="73" t="s">
        <v>31</v>
      </c>
      <c r="C15" s="33">
        <v>0</v>
      </c>
      <c r="D15" s="30"/>
      <c r="E15" s="24"/>
      <c r="F15" s="34"/>
      <c r="G15" s="24"/>
      <c r="H15" s="24"/>
      <c r="M15" s="14"/>
      <c r="N15" s="15"/>
    </row>
    <row r="16" spans="1:17" x14ac:dyDescent="0.3">
      <c r="B16" s="73" t="s">
        <v>32</v>
      </c>
      <c r="C16" s="33">
        <v>0</v>
      </c>
      <c r="D16" s="30"/>
      <c r="E16" s="24"/>
      <c r="F16" s="34"/>
      <c r="G16" s="24"/>
      <c r="H16" s="24"/>
      <c r="M16" s="14"/>
      <c r="N16" s="15"/>
    </row>
    <row r="17" spans="1:14" x14ac:dyDescent="0.3">
      <c r="B17" s="24"/>
      <c r="C17" s="24"/>
      <c r="D17" s="24"/>
      <c r="E17" s="24"/>
      <c r="F17" s="35"/>
      <c r="G17" s="24"/>
      <c r="H17" s="24"/>
      <c r="M17" s="14" t="s">
        <v>33</v>
      </c>
      <c r="N17" s="15">
        <f>60/360</f>
        <v>0.16666666666666666</v>
      </c>
    </row>
    <row r="18" spans="1:14" x14ac:dyDescent="0.3">
      <c r="A18" s="17"/>
      <c r="B18" s="24"/>
      <c r="C18" s="36"/>
      <c r="D18" s="36"/>
      <c r="E18" s="24"/>
      <c r="F18" s="24"/>
      <c r="G18" s="24"/>
      <c r="H18" s="24"/>
      <c r="M18" s="14" t="s">
        <v>19</v>
      </c>
      <c r="N18" s="15">
        <f>30/360</f>
        <v>8.3333333333333329E-2</v>
      </c>
    </row>
    <row r="19" spans="1:14" ht="26.25" customHeight="1" x14ac:dyDescent="0.3">
      <c r="A19" s="17"/>
      <c r="B19" s="75" t="s">
        <v>34</v>
      </c>
      <c r="C19" s="76" t="s">
        <v>35</v>
      </c>
      <c r="D19" s="76" t="s">
        <v>36</v>
      </c>
      <c r="E19" s="76" t="s">
        <v>37</v>
      </c>
      <c r="F19" s="76" t="s">
        <v>38</v>
      </c>
      <c r="G19" s="77" t="s">
        <v>39</v>
      </c>
      <c r="H19" s="37" t="s">
        <v>40</v>
      </c>
    </row>
    <row r="20" spans="1:14" s="17" customFormat="1" x14ac:dyDescent="0.3">
      <c r="A20" s="18"/>
      <c r="B20" s="41">
        <v>0</v>
      </c>
      <c r="C20" s="42">
        <f>C15+C16+C14*C7</f>
        <v>0</v>
      </c>
      <c r="D20" s="42"/>
      <c r="E20" s="42"/>
      <c r="F20" s="42"/>
      <c r="G20" s="42">
        <f>C7</f>
        <v>0</v>
      </c>
      <c r="H20" s="42">
        <f>-G20+C20</f>
        <v>0</v>
      </c>
    </row>
    <row r="21" spans="1:14" x14ac:dyDescent="0.3">
      <c r="A21" s="19"/>
      <c r="B21" s="43" t="str">
        <f>IF(OR(B20=$C$13,B20=""),"",IF(ISNUMBER(B20),B20+1,1))</f>
        <v/>
      </c>
      <c r="C21" s="44"/>
      <c r="D21" s="44" t="str">
        <f t="shared" ref="D21:D57" si="0">IF(B21&gt;$C$13,"",PMT($C$11,$C$13,$C$7)*-1)</f>
        <v/>
      </c>
      <c r="E21" s="44" t="str">
        <f t="shared" ref="E21:E57" si="1">IF(B21&gt;$C$13,"",$C$11*G20)</f>
        <v/>
      </c>
      <c r="F21" s="44" t="str">
        <f t="shared" ref="F21:F57" si="2">IF(B21&gt;$C$13,"",D21-E21)</f>
        <v/>
      </c>
      <c r="G21" s="44" t="str">
        <f t="shared" ref="G21:G57" si="3">IF(B21&gt;$C$13,"",G20-F21)</f>
        <v/>
      </c>
      <c r="H21" s="44" t="str">
        <f>D21</f>
        <v/>
      </c>
    </row>
    <row r="22" spans="1:14" x14ac:dyDescent="0.3">
      <c r="A22" s="17"/>
      <c r="B22" s="43" t="str">
        <f t="shared" ref="B22:B85" si="4">IF(OR(B21=$C$13,B21=""),"",IF(ISNUMBER(B21),B21+1,1))</f>
        <v/>
      </c>
      <c r="C22" s="43"/>
      <c r="D22" s="44" t="str">
        <f t="shared" si="0"/>
        <v/>
      </c>
      <c r="E22" s="44" t="str">
        <f t="shared" si="1"/>
        <v/>
      </c>
      <c r="F22" s="44" t="str">
        <f t="shared" si="2"/>
        <v/>
      </c>
      <c r="G22" s="44" t="str">
        <f t="shared" si="3"/>
        <v/>
      </c>
      <c r="H22" s="44" t="str">
        <f t="shared" ref="H22:H57" si="5">D22</f>
        <v/>
      </c>
    </row>
    <row r="23" spans="1:14" x14ac:dyDescent="0.3">
      <c r="A23" s="18"/>
      <c r="B23" s="43" t="str">
        <f t="shared" si="4"/>
        <v/>
      </c>
      <c r="C23" s="43"/>
      <c r="D23" s="44" t="str">
        <f t="shared" si="0"/>
        <v/>
      </c>
      <c r="E23" s="44" t="str">
        <f t="shared" si="1"/>
        <v/>
      </c>
      <c r="F23" s="44" t="str">
        <f t="shared" si="2"/>
        <v/>
      </c>
      <c r="G23" s="44" t="str">
        <f t="shared" si="3"/>
        <v/>
      </c>
      <c r="H23" s="44" t="str">
        <f t="shared" si="5"/>
        <v/>
      </c>
      <c r="J23" s="46"/>
    </row>
    <row r="24" spans="1:14" x14ac:dyDescent="0.3">
      <c r="A24" s="17"/>
      <c r="B24" s="43" t="str">
        <f t="shared" si="4"/>
        <v/>
      </c>
      <c r="C24" s="43"/>
      <c r="D24" s="44" t="str">
        <f t="shared" si="0"/>
        <v/>
      </c>
      <c r="E24" s="44" t="str">
        <f t="shared" si="1"/>
        <v/>
      </c>
      <c r="F24" s="44" t="str">
        <f t="shared" si="2"/>
        <v/>
      </c>
      <c r="G24" s="44" t="str">
        <f t="shared" si="3"/>
        <v/>
      </c>
      <c r="H24" s="44" t="str">
        <f t="shared" si="5"/>
        <v/>
      </c>
    </row>
    <row r="25" spans="1:14" x14ac:dyDescent="0.3">
      <c r="A25" s="17"/>
      <c r="B25" s="43" t="str">
        <f t="shared" si="4"/>
        <v/>
      </c>
      <c r="C25" s="43"/>
      <c r="D25" s="44" t="str">
        <f t="shared" si="0"/>
        <v/>
      </c>
      <c r="E25" s="44" t="str">
        <f t="shared" si="1"/>
        <v/>
      </c>
      <c r="F25" s="44" t="str">
        <f t="shared" si="2"/>
        <v/>
      </c>
      <c r="G25" s="44" t="str">
        <f t="shared" si="3"/>
        <v/>
      </c>
      <c r="H25" s="44" t="str">
        <f t="shared" si="5"/>
        <v/>
      </c>
    </row>
    <row r="26" spans="1:14" x14ac:dyDescent="0.3">
      <c r="A26" s="18"/>
      <c r="B26" s="43" t="str">
        <f t="shared" si="4"/>
        <v/>
      </c>
      <c r="C26" s="43"/>
      <c r="D26" s="44" t="str">
        <f t="shared" si="0"/>
        <v/>
      </c>
      <c r="E26" s="44" t="str">
        <f t="shared" si="1"/>
        <v/>
      </c>
      <c r="F26" s="44" t="str">
        <f t="shared" si="2"/>
        <v/>
      </c>
      <c r="G26" s="44" t="str">
        <f t="shared" si="3"/>
        <v/>
      </c>
      <c r="H26" s="44" t="str">
        <f t="shared" si="5"/>
        <v/>
      </c>
    </row>
    <row r="27" spans="1:14" x14ac:dyDescent="0.3">
      <c r="A27" s="17"/>
      <c r="B27" s="43" t="str">
        <f t="shared" si="4"/>
        <v/>
      </c>
      <c r="C27" s="43"/>
      <c r="D27" s="44" t="str">
        <f t="shared" si="0"/>
        <v/>
      </c>
      <c r="E27" s="44" t="str">
        <f t="shared" si="1"/>
        <v/>
      </c>
      <c r="F27" s="44" t="str">
        <f t="shared" si="2"/>
        <v/>
      </c>
      <c r="G27" s="44" t="str">
        <f t="shared" si="3"/>
        <v/>
      </c>
      <c r="H27" s="44" t="str">
        <f t="shared" si="5"/>
        <v/>
      </c>
    </row>
    <row r="28" spans="1:14" x14ac:dyDescent="0.3">
      <c r="A28" s="17"/>
      <c r="B28" s="43" t="str">
        <f t="shared" si="4"/>
        <v/>
      </c>
      <c r="C28" s="43"/>
      <c r="D28" s="44" t="str">
        <f t="shared" si="0"/>
        <v/>
      </c>
      <c r="E28" s="44" t="str">
        <f t="shared" si="1"/>
        <v/>
      </c>
      <c r="F28" s="44" t="str">
        <f t="shared" si="2"/>
        <v/>
      </c>
      <c r="G28" s="44" t="str">
        <f t="shared" si="3"/>
        <v/>
      </c>
      <c r="H28" s="44" t="str">
        <f t="shared" si="5"/>
        <v/>
      </c>
    </row>
    <row r="29" spans="1:14" x14ac:dyDescent="0.3">
      <c r="A29" s="18"/>
      <c r="B29" s="43" t="str">
        <f t="shared" si="4"/>
        <v/>
      </c>
      <c r="C29" s="43"/>
      <c r="D29" s="44" t="str">
        <f t="shared" si="0"/>
        <v/>
      </c>
      <c r="E29" s="44" t="str">
        <f t="shared" si="1"/>
        <v/>
      </c>
      <c r="F29" s="44" t="str">
        <f t="shared" si="2"/>
        <v/>
      </c>
      <c r="G29" s="44" t="str">
        <f t="shared" si="3"/>
        <v/>
      </c>
      <c r="H29" s="44" t="str">
        <f t="shared" si="5"/>
        <v/>
      </c>
    </row>
    <row r="30" spans="1:14" x14ac:dyDescent="0.3">
      <c r="A30" s="17"/>
      <c r="B30" s="43" t="str">
        <f t="shared" si="4"/>
        <v/>
      </c>
      <c r="C30" s="43"/>
      <c r="D30" s="44" t="str">
        <f t="shared" si="0"/>
        <v/>
      </c>
      <c r="E30" s="44" t="str">
        <f t="shared" si="1"/>
        <v/>
      </c>
      <c r="F30" s="44" t="str">
        <f t="shared" si="2"/>
        <v/>
      </c>
      <c r="G30" s="44" t="str">
        <f t="shared" si="3"/>
        <v/>
      </c>
      <c r="H30" s="44" t="str">
        <f t="shared" si="5"/>
        <v/>
      </c>
    </row>
    <row r="31" spans="1:14" x14ac:dyDescent="0.3">
      <c r="A31" s="17"/>
      <c r="B31" s="43" t="str">
        <f t="shared" si="4"/>
        <v/>
      </c>
      <c r="C31" s="43"/>
      <c r="D31" s="44" t="str">
        <f t="shared" si="0"/>
        <v/>
      </c>
      <c r="E31" s="44" t="str">
        <f t="shared" si="1"/>
        <v/>
      </c>
      <c r="F31" s="44" t="str">
        <f t="shared" si="2"/>
        <v/>
      </c>
      <c r="G31" s="44" t="str">
        <f t="shared" si="3"/>
        <v/>
      </c>
      <c r="H31" s="44" t="str">
        <f t="shared" si="5"/>
        <v/>
      </c>
    </row>
    <row r="32" spans="1:14" x14ac:dyDescent="0.3">
      <c r="A32" s="18"/>
      <c r="B32" s="43" t="str">
        <f t="shared" si="4"/>
        <v/>
      </c>
      <c r="C32" s="43"/>
      <c r="D32" s="44" t="str">
        <f t="shared" si="0"/>
        <v/>
      </c>
      <c r="E32" s="44" t="str">
        <f t="shared" si="1"/>
        <v/>
      </c>
      <c r="F32" s="44" t="str">
        <f t="shared" si="2"/>
        <v/>
      </c>
      <c r="G32" s="44" t="str">
        <f t="shared" si="3"/>
        <v/>
      </c>
      <c r="H32" s="44" t="str">
        <f t="shared" si="5"/>
        <v/>
      </c>
    </row>
    <row r="33" spans="1:8" x14ac:dyDescent="0.3">
      <c r="A33" s="17"/>
      <c r="B33" s="43" t="str">
        <f t="shared" si="4"/>
        <v/>
      </c>
      <c r="C33" s="43"/>
      <c r="D33" s="44" t="str">
        <f t="shared" si="0"/>
        <v/>
      </c>
      <c r="E33" s="44" t="str">
        <f t="shared" si="1"/>
        <v/>
      </c>
      <c r="F33" s="44" t="str">
        <f t="shared" si="2"/>
        <v/>
      </c>
      <c r="G33" s="44" t="str">
        <f t="shared" si="3"/>
        <v/>
      </c>
      <c r="H33" s="44" t="str">
        <f t="shared" si="5"/>
        <v/>
      </c>
    </row>
    <row r="34" spans="1:8" x14ac:dyDescent="0.3">
      <c r="A34" s="17"/>
      <c r="B34" s="43" t="str">
        <f t="shared" si="4"/>
        <v/>
      </c>
      <c r="C34" s="43"/>
      <c r="D34" s="44" t="str">
        <f t="shared" si="0"/>
        <v/>
      </c>
      <c r="E34" s="44" t="str">
        <f t="shared" si="1"/>
        <v/>
      </c>
      <c r="F34" s="44" t="str">
        <f t="shared" si="2"/>
        <v/>
      </c>
      <c r="G34" s="44" t="str">
        <f t="shared" si="3"/>
        <v/>
      </c>
      <c r="H34" s="44" t="str">
        <f t="shared" si="5"/>
        <v/>
      </c>
    </row>
    <row r="35" spans="1:8" x14ac:dyDescent="0.3">
      <c r="A35" s="18"/>
      <c r="B35" s="43" t="str">
        <f t="shared" si="4"/>
        <v/>
      </c>
      <c r="C35" s="43"/>
      <c r="D35" s="44" t="str">
        <f t="shared" si="0"/>
        <v/>
      </c>
      <c r="E35" s="44" t="str">
        <f t="shared" si="1"/>
        <v/>
      </c>
      <c r="F35" s="44" t="str">
        <f t="shared" si="2"/>
        <v/>
      </c>
      <c r="G35" s="44" t="str">
        <f t="shared" si="3"/>
        <v/>
      </c>
      <c r="H35" s="44" t="str">
        <f t="shared" si="5"/>
        <v/>
      </c>
    </row>
    <row r="36" spans="1:8" x14ac:dyDescent="0.3">
      <c r="A36" s="18"/>
      <c r="B36" s="43" t="str">
        <f t="shared" si="4"/>
        <v/>
      </c>
      <c r="C36" s="43"/>
      <c r="D36" s="44" t="str">
        <f t="shared" si="0"/>
        <v/>
      </c>
      <c r="E36" s="44" t="str">
        <f t="shared" si="1"/>
        <v/>
      </c>
      <c r="F36" s="44" t="str">
        <f t="shared" si="2"/>
        <v/>
      </c>
      <c r="G36" s="44" t="str">
        <f t="shared" si="3"/>
        <v/>
      </c>
      <c r="H36" s="44" t="str">
        <f t="shared" si="5"/>
        <v/>
      </c>
    </row>
    <row r="37" spans="1:8" x14ac:dyDescent="0.3">
      <c r="A37" s="17"/>
      <c r="B37" s="43" t="str">
        <f t="shared" si="4"/>
        <v/>
      </c>
      <c r="C37" s="43"/>
      <c r="D37" s="44" t="str">
        <f t="shared" si="0"/>
        <v/>
      </c>
      <c r="E37" s="44" t="str">
        <f t="shared" si="1"/>
        <v/>
      </c>
      <c r="F37" s="44" t="str">
        <f t="shared" si="2"/>
        <v/>
      </c>
      <c r="G37" s="44" t="str">
        <f t="shared" si="3"/>
        <v/>
      </c>
      <c r="H37" s="44" t="str">
        <f t="shared" si="5"/>
        <v/>
      </c>
    </row>
    <row r="38" spans="1:8" x14ac:dyDescent="0.3">
      <c r="A38" s="17"/>
      <c r="B38" s="43" t="str">
        <f t="shared" si="4"/>
        <v/>
      </c>
      <c r="C38" s="43"/>
      <c r="D38" s="44" t="str">
        <f t="shared" si="0"/>
        <v/>
      </c>
      <c r="E38" s="44" t="str">
        <f t="shared" si="1"/>
        <v/>
      </c>
      <c r="F38" s="44" t="str">
        <f t="shared" si="2"/>
        <v/>
      </c>
      <c r="G38" s="44" t="str">
        <f t="shared" si="3"/>
        <v/>
      </c>
      <c r="H38" s="44" t="str">
        <f t="shared" si="5"/>
        <v/>
      </c>
    </row>
    <row r="39" spans="1:8" x14ac:dyDescent="0.3">
      <c r="A39" s="18"/>
      <c r="B39" s="43" t="str">
        <f t="shared" si="4"/>
        <v/>
      </c>
      <c r="C39" s="43"/>
      <c r="D39" s="44" t="str">
        <f t="shared" si="0"/>
        <v/>
      </c>
      <c r="E39" s="44" t="str">
        <f t="shared" si="1"/>
        <v/>
      </c>
      <c r="F39" s="44" t="str">
        <f t="shared" si="2"/>
        <v/>
      </c>
      <c r="G39" s="44" t="str">
        <f t="shared" si="3"/>
        <v/>
      </c>
      <c r="H39" s="44" t="str">
        <f t="shared" si="5"/>
        <v/>
      </c>
    </row>
    <row r="40" spans="1:8" ht="15" customHeight="1" x14ac:dyDescent="0.3">
      <c r="A40" s="17"/>
      <c r="B40" s="43" t="str">
        <f t="shared" si="4"/>
        <v/>
      </c>
      <c r="C40" s="43"/>
      <c r="D40" s="44" t="str">
        <f t="shared" si="0"/>
        <v/>
      </c>
      <c r="E40" s="44" t="str">
        <f t="shared" si="1"/>
        <v/>
      </c>
      <c r="F40" s="44" t="str">
        <f t="shared" si="2"/>
        <v/>
      </c>
      <c r="G40" s="44" t="str">
        <f t="shared" si="3"/>
        <v/>
      </c>
      <c r="H40" s="44" t="str">
        <f t="shared" si="5"/>
        <v/>
      </c>
    </row>
    <row r="41" spans="1:8" ht="15" customHeight="1" x14ac:dyDescent="0.3">
      <c r="A41" s="20"/>
      <c r="B41" s="43" t="str">
        <f t="shared" si="4"/>
        <v/>
      </c>
      <c r="C41" s="43"/>
      <c r="D41" s="44" t="str">
        <f t="shared" si="0"/>
        <v/>
      </c>
      <c r="E41" s="44" t="str">
        <f t="shared" si="1"/>
        <v/>
      </c>
      <c r="F41" s="44" t="str">
        <f t="shared" si="2"/>
        <v/>
      </c>
      <c r="G41" s="44" t="str">
        <f t="shared" si="3"/>
        <v/>
      </c>
      <c r="H41" s="44" t="str">
        <f t="shared" si="5"/>
        <v/>
      </c>
    </row>
    <row r="42" spans="1:8" ht="15" customHeight="1" x14ac:dyDescent="0.3">
      <c r="A42" s="17"/>
      <c r="B42" s="43" t="str">
        <f t="shared" si="4"/>
        <v/>
      </c>
      <c r="C42" s="43"/>
      <c r="D42" s="44" t="str">
        <f t="shared" si="0"/>
        <v/>
      </c>
      <c r="E42" s="44" t="str">
        <f t="shared" si="1"/>
        <v/>
      </c>
      <c r="F42" s="44" t="str">
        <f t="shared" si="2"/>
        <v/>
      </c>
      <c r="G42" s="44" t="str">
        <f t="shared" si="3"/>
        <v/>
      </c>
      <c r="H42" s="44" t="str">
        <f t="shared" si="5"/>
        <v/>
      </c>
    </row>
    <row r="43" spans="1:8" ht="15" customHeight="1" x14ac:dyDescent="0.3">
      <c r="A43" s="17"/>
      <c r="B43" s="43" t="str">
        <f t="shared" si="4"/>
        <v/>
      </c>
      <c r="C43" s="43"/>
      <c r="D43" s="44" t="str">
        <f t="shared" si="0"/>
        <v/>
      </c>
      <c r="E43" s="44" t="str">
        <f t="shared" si="1"/>
        <v/>
      </c>
      <c r="F43" s="44" t="str">
        <f t="shared" si="2"/>
        <v/>
      </c>
      <c r="G43" s="44" t="str">
        <f t="shared" si="3"/>
        <v/>
      </c>
      <c r="H43" s="44" t="str">
        <f t="shared" si="5"/>
        <v/>
      </c>
    </row>
    <row r="44" spans="1:8" ht="15" customHeight="1" x14ac:dyDescent="0.3">
      <c r="A44" s="21"/>
      <c r="B44" s="43" t="str">
        <f t="shared" si="4"/>
        <v/>
      </c>
      <c r="C44" s="43"/>
      <c r="D44" s="44" t="str">
        <f t="shared" si="0"/>
        <v/>
      </c>
      <c r="E44" s="44" t="str">
        <f t="shared" si="1"/>
        <v/>
      </c>
      <c r="F44" s="44" t="str">
        <f t="shared" si="2"/>
        <v/>
      </c>
      <c r="G44" s="44" t="str">
        <f t="shared" si="3"/>
        <v/>
      </c>
      <c r="H44" s="44" t="str">
        <f t="shared" si="5"/>
        <v/>
      </c>
    </row>
    <row r="45" spans="1:8" x14ac:dyDescent="0.3">
      <c r="A45" s="17"/>
      <c r="B45" s="43" t="str">
        <f t="shared" si="4"/>
        <v/>
      </c>
      <c r="C45" s="43"/>
      <c r="D45" s="44" t="str">
        <f t="shared" si="0"/>
        <v/>
      </c>
      <c r="E45" s="44" t="str">
        <f t="shared" si="1"/>
        <v/>
      </c>
      <c r="F45" s="44" t="str">
        <f t="shared" si="2"/>
        <v/>
      </c>
      <c r="G45" s="44" t="str">
        <f t="shared" si="3"/>
        <v/>
      </c>
      <c r="H45" s="44" t="str">
        <f t="shared" si="5"/>
        <v/>
      </c>
    </row>
    <row r="46" spans="1:8" x14ac:dyDescent="0.3">
      <c r="A46" s="17"/>
      <c r="B46" s="43" t="str">
        <f t="shared" si="4"/>
        <v/>
      </c>
      <c r="C46" s="43"/>
      <c r="D46" s="44" t="str">
        <f t="shared" si="0"/>
        <v/>
      </c>
      <c r="E46" s="44" t="str">
        <f t="shared" si="1"/>
        <v/>
      </c>
      <c r="F46" s="44" t="str">
        <f t="shared" si="2"/>
        <v/>
      </c>
      <c r="G46" s="44" t="str">
        <f t="shared" si="3"/>
        <v/>
      </c>
      <c r="H46" s="44" t="str">
        <f t="shared" si="5"/>
        <v/>
      </c>
    </row>
    <row r="47" spans="1:8" x14ac:dyDescent="0.3">
      <c r="A47" s="17"/>
      <c r="B47" s="43" t="str">
        <f t="shared" si="4"/>
        <v/>
      </c>
      <c r="C47" s="43"/>
      <c r="D47" s="44" t="str">
        <f t="shared" si="0"/>
        <v/>
      </c>
      <c r="E47" s="44" t="str">
        <f t="shared" si="1"/>
        <v/>
      </c>
      <c r="F47" s="44" t="str">
        <f t="shared" si="2"/>
        <v/>
      </c>
      <c r="G47" s="44" t="str">
        <f t="shared" si="3"/>
        <v/>
      </c>
      <c r="H47" s="44" t="str">
        <f t="shared" si="5"/>
        <v/>
      </c>
    </row>
    <row r="48" spans="1:8" x14ac:dyDescent="0.3">
      <c r="A48" s="17"/>
      <c r="B48" s="43" t="str">
        <f t="shared" si="4"/>
        <v/>
      </c>
      <c r="C48" s="43"/>
      <c r="D48" s="44" t="str">
        <f t="shared" si="0"/>
        <v/>
      </c>
      <c r="E48" s="44" t="str">
        <f t="shared" si="1"/>
        <v/>
      </c>
      <c r="F48" s="44" t="str">
        <f t="shared" si="2"/>
        <v/>
      </c>
      <c r="G48" s="44" t="str">
        <f t="shared" si="3"/>
        <v/>
      </c>
      <c r="H48" s="44" t="str">
        <f t="shared" si="5"/>
        <v/>
      </c>
    </row>
    <row r="49" spans="1:8" x14ac:dyDescent="0.3">
      <c r="A49" s="17"/>
      <c r="B49" s="43" t="str">
        <f t="shared" si="4"/>
        <v/>
      </c>
      <c r="C49" s="43"/>
      <c r="D49" s="44" t="str">
        <f t="shared" si="0"/>
        <v/>
      </c>
      <c r="E49" s="44" t="str">
        <f t="shared" si="1"/>
        <v/>
      </c>
      <c r="F49" s="44" t="str">
        <f t="shared" si="2"/>
        <v/>
      </c>
      <c r="G49" s="44" t="str">
        <f t="shared" si="3"/>
        <v/>
      </c>
      <c r="H49" s="44" t="str">
        <f t="shared" si="5"/>
        <v/>
      </c>
    </row>
    <row r="50" spans="1:8" x14ac:dyDescent="0.3">
      <c r="A50" s="17"/>
      <c r="B50" s="43" t="str">
        <f t="shared" si="4"/>
        <v/>
      </c>
      <c r="C50" s="43"/>
      <c r="D50" s="44" t="str">
        <f t="shared" si="0"/>
        <v/>
      </c>
      <c r="E50" s="44" t="str">
        <f t="shared" si="1"/>
        <v/>
      </c>
      <c r="F50" s="44" t="str">
        <f t="shared" si="2"/>
        <v/>
      </c>
      <c r="G50" s="44" t="str">
        <f t="shared" si="3"/>
        <v/>
      </c>
      <c r="H50" s="44" t="str">
        <f t="shared" si="5"/>
        <v/>
      </c>
    </row>
    <row r="51" spans="1:8" x14ac:dyDescent="0.3">
      <c r="A51" s="17"/>
      <c r="B51" s="43" t="str">
        <f t="shared" si="4"/>
        <v/>
      </c>
      <c r="C51" s="43"/>
      <c r="D51" s="44" t="str">
        <f t="shared" si="0"/>
        <v/>
      </c>
      <c r="E51" s="44" t="str">
        <f t="shared" si="1"/>
        <v/>
      </c>
      <c r="F51" s="44" t="str">
        <f t="shared" si="2"/>
        <v/>
      </c>
      <c r="G51" s="44" t="str">
        <f t="shared" si="3"/>
        <v/>
      </c>
      <c r="H51" s="44" t="str">
        <f t="shared" si="5"/>
        <v/>
      </c>
    </row>
    <row r="52" spans="1:8" x14ac:dyDescent="0.3">
      <c r="A52" s="17"/>
      <c r="B52" s="43" t="str">
        <f t="shared" si="4"/>
        <v/>
      </c>
      <c r="C52" s="43"/>
      <c r="D52" s="44" t="str">
        <f t="shared" si="0"/>
        <v/>
      </c>
      <c r="E52" s="44" t="str">
        <f t="shared" si="1"/>
        <v/>
      </c>
      <c r="F52" s="44" t="str">
        <f t="shared" si="2"/>
        <v/>
      </c>
      <c r="G52" s="44" t="str">
        <f t="shared" si="3"/>
        <v/>
      </c>
      <c r="H52" s="44" t="str">
        <f t="shared" si="5"/>
        <v/>
      </c>
    </row>
    <row r="53" spans="1:8" x14ac:dyDescent="0.3">
      <c r="B53" s="43" t="str">
        <f t="shared" si="4"/>
        <v/>
      </c>
      <c r="C53" s="43"/>
      <c r="D53" s="44" t="str">
        <f t="shared" si="0"/>
        <v/>
      </c>
      <c r="E53" s="44" t="str">
        <f t="shared" si="1"/>
        <v/>
      </c>
      <c r="F53" s="44" t="str">
        <f t="shared" si="2"/>
        <v/>
      </c>
      <c r="G53" s="44" t="str">
        <f t="shared" si="3"/>
        <v/>
      </c>
      <c r="H53" s="44" t="str">
        <f t="shared" si="5"/>
        <v/>
      </c>
    </row>
    <row r="54" spans="1:8" x14ac:dyDescent="0.3">
      <c r="B54" s="43" t="str">
        <f t="shared" si="4"/>
        <v/>
      </c>
      <c r="C54" s="43"/>
      <c r="D54" s="44" t="str">
        <f t="shared" si="0"/>
        <v/>
      </c>
      <c r="E54" s="44" t="str">
        <f t="shared" si="1"/>
        <v/>
      </c>
      <c r="F54" s="44" t="str">
        <f t="shared" si="2"/>
        <v/>
      </c>
      <c r="G54" s="44" t="str">
        <f t="shared" si="3"/>
        <v/>
      </c>
      <c r="H54" s="44" t="str">
        <f t="shared" si="5"/>
        <v/>
      </c>
    </row>
    <row r="55" spans="1:8" x14ac:dyDescent="0.3">
      <c r="B55" s="43" t="str">
        <f t="shared" si="4"/>
        <v/>
      </c>
      <c r="C55" s="43"/>
      <c r="D55" s="44" t="str">
        <f t="shared" si="0"/>
        <v/>
      </c>
      <c r="E55" s="44" t="str">
        <f t="shared" si="1"/>
        <v/>
      </c>
      <c r="F55" s="44" t="str">
        <f t="shared" si="2"/>
        <v/>
      </c>
      <c r="G55" s="44" t="str">
        <f t="shared" si="3"/>
        <v/>
      </c>
      <c r="H55" s="44" t="str">
        <f t="shared" si="5"/>
        <v/>
      </c>
    </row>
    <row r="56" spans="1:8" x14ac:dyDescent="0.3">
      <c r="B56" s="43" t="str">
        <f t="shared" si="4"/>
        <v/>
      </c>
      <c r="C56" s="43"/>
      <c r="D56" s="44" t="str">
        <f t="shared" si="0"/>
        <v/>
      </c>
      <c r="E56" s="44" t="str">
        <f t="shared" si="1"/>
        <v/>
      </c>
      <c r="F56" s="44" t="str">
        <f t="shared" si="2"/>
        <v/>
      </c>
      <c r="G56" s="44" t="str">
        <f t="shared" si="3"/>
        <v/>
      </c>
      <c r="H56" s="44" t="str">
        <f t="shared" si="5"/>
        <v/>
      </c>
    </row>
    <row r="57" spans="1:8" x14ac:dyDescent="0.3">
      <c r="B57" s="43" t="str">
        <f t="shared" si="4"/>
        <v/>
      </c>
      <c r="C57" s="43"/>
      <c r="D57" s="44" t="str">
        <f t="shared" si="0"/>
        <v/>
      </c>
      <c r="E57" s="44" t="str">
        <f t="shared" si="1"/>
        <v/>
      </c>
      <c r="F57" s="44" t="str">
        <f t="shared" si="2"/>
        <v/>
      </c>
      <c r="G57" s="44" t="str">
        <f t="shared" si="3"/>
        <v/>
      </c>
      <c r="H57" s="44" t="str">
        <f t="shared" si="5"/>
        <v/>
      </c>
    </row>
    <row r="58" spans="1:8" x14ac:dyDescent="0.3">
      <c r="B58" s="43" t="str">
        <f t="shared" si="4"/>
        <v/>
      </c>
      <c r="C58" s="43"/>
      <c r="D58" s="44" t="str">
        <f t="shared" ref="D58:D121" si="6">IF(B58&gt;$C$13,"",PMT($C$11,$C$13,$C$7)*-1)</f>
        <v/>
      </c>
      <c r="E58" s="44" t="str">
        <f t="shared" ref="E58:E121" si="7">IF(B58&gt;$C$13,"",$C$11*G57)</f>
        <v/>
      </c>
      <c r="F58" s="44" t="str">
        <f t="shared" ref="F58:F121" si="8">IF(B58&gt;$C$13,"",D58-E58)</f>
        <v/>
      </c>
      <c r="G58" s="44" t="str">
        <f t="shared" ref="G58:G121" si="9">IF(B58&gt;$C$13,"",G57-F58)</f>
        <v/>
      </c>
      <c r="H58" s="44" t="str">
        <f t="shared" ref="H58:H121" si="10">D58</f>
        <v/>
      </c>
    </row>
    <row r="59" spans="1:8" x14ac:dyDescent="0.3">
      <c r="B59" s="43" t="str">
        <f t="shared" si="4"/>
        <v/>
      </c>
      <c r="C59" s="43"/>
      <c r="D59" s="44" t="str">
        <f t="shared" si="6"/>
        <v/>
      </c>
      <c r="E59" s="44" t="str">
        <f t="shared" si="7"/>
        <v/>
      </c>
      <c r="F59" s="44" t="str">
        <f t="shared" si="8"/>
        <v/>
      </c>
      <c r="G59" s="44" t="str">
        <f t="shared" si="9"/>
        <v/>
      </c>
      <c r="H59" s="44" t="str">
        <f t="shared" si="10"/>
        <v/>
      </c>
    </row>
    <row r="60" spans="1:8" x14ac:dyDescent="0.3">
      <c r="B60" s="43" t="str">
        <f t="shared" si="4"/>
        <v/>
      </c>
      <c r="C60" s="43"/>
      <c r="D60" s="44" t="str">
        <f t="shared" si="6"/>
        <v/>
      </c>
      <c r="E60" s="44" t="str">
        <f t="shared" si="7"/>
        <v/>
      </c>
      <c r="F60" s="44" t="str">
        <f t="shared" si="8"/>
        <v/>
      </c>
      <c r="G60" s="44" t="str">
        <f t="shared" si="9"/>
        <v/>
      </c>
      <c r="H60" s="44" t="str">
        <f t="shared" si="10"/>
        <v/>
      </c>
    </row>
    <row r="61" spans="1:8" x14ac:dyDescent="0.3">
      <c r="B61" s="43" t="str">
        <f t="shared" si="4"/>
        <v/>
      </c>
      <c r="C61" s="43"/>
      <c r="D61" s="44" t="str">
        <f t="shared" si="6"/>
        <v/>
      </c>
      <c r="E61" s="44" t="str">
        <f t="shared" si="7"/>
        <v/>
      </c>
      <c r="F61" s="44" t="str">
        <f t="shared" si="8"/>
        <v/>
      </c>
      <c r="G61" s="44" t="str">
        <f t="shared" si="9"/>
        <v/>
      </c>
      <c r="H61" s="44" t="str">
        <f t="shared" si="10"/>
        <v/>
      </c>
    </row>
    <row r="62" spans="1:8" x14ac:dyDescent="0.3">
      <c r="B62" s="43" t="str">
        <f t="shared" si="4"/>
        <v/>
      </c>
      <c r="C62" s="43"/>
      <c r="D62" s="44" t="str">
        <f t="shared" si="6"/>
        <v/>
      </c>
      <c r="E62" s="44" t="str">
        <f t="shared" si="7"/>
        <v/>
      </c>
      <c r="F62" s="44" t="str">
        <f t="shared" si="8"/>
        <v/>
      </c>
      <c r="G62" s="44" t="str">
        <f t="shared" si="9"/>
        <v/>
      </c>
      <c r="H62" s="44" t="str">
        <f t="shared" si="10"/>
        <v/>
      </c>
    </row>
    <row r="63" spans="1:8" x14ac:dyDescent="0.3">
      <c r="B63" s="43" t="str">
        <f t="shared" si="4"/>
        <v/>
      </c>
      <c r="C63" s="43"/>
      <c r="D63" s="44" t="str">
        <f t="shared" si="6"/>
        <v/>
      </c>
      <c r="E63" s="44" t="str">
        <f t="shared" si="7"/>
        <v/>
      </c>
      <c r="F63" s="44" t="str">
        <f t="shared" si="8"/>
        <v/>
      </c>
      <c r="G63" s="44" t="str">
        <f t="shared" si="9"/>
        <v/>
      </c>
      <c r="H63" s="44" t="str">
        <f t="shared" si="10"/>
        <v/>
      </c>
    </row>
    <row r="64" spans="1:8" x14ac:dyDescent="0.3">
      <c r="B64" s="43" t="str">
        <f t="shared" si="4"/>
        <v/>
      </c>
      <c r="C64" s="43"/>
      <c r="D64" s="44" t="str">
        <f t="shared" si="6"/>
        <v/>
      </c>
      <c r="E64" s="44" t="str">
        <f t="shared" si="7"/>
        <v/>
      </c>
      <c r="F64" s="44" t="str">
        <f t="shared" si="8"/>
        <v/>
      </c>
      <c r="G64" s="44" t="str">
        <f t="shared" si="9"/>
        <v/>
      </c>
      <c r="H64" s="44" t="str">
        <f t="shared" si="10"/>
        <v/>
      </c>
    </row>
    <row r="65" spans="2:8" x14ac:dyDescent="0.3">
      <c r="B65" s="43" t="str">
        <f t="shared" si="4"/>
        <v/>
      </c>
      <c r="C65" s="43"/>
      <c r="D65" s="44" t="str">
        <f t="shared" si="6"/>
        <v/>
      </c>
      <c r="E65" s="44" t="str">
        <f t="shared" si="7"/>
        <v/>
      </c>
      <c r="F65" s="44" t="str">
        <f t="shared" si="8"/>
        <v/>
      </c>
      <c r="G65" s="44" t="str">
        <f t="shared" si="9"/>
        <v/>
      </c>
      <c r="H65" s="44" t="str">
        <f t="shared" si="10"/>
        <v/>
      </c>
    </row>
    <row r="66" spans="2:8" x14ac:dyDescent="0.3">
      <c r="B66" s="43" t="str">
        <f t="shared" si="4"/>
        <v/>
      </c>
      <c r="C66" s="43"/>
      <c r="D66" s="44" t="str">
        <f t="shared" si="6"/>
        <v/>
      </c>
      <c r="E66" s="44" t="str">
        <f t="shared" si="7"/>
        <v/>
      </c>
      <c r="F66" s="44" t="str">
        <f t="shared" si="8"/>
        <v/>
      </c>
      <c r="G66" s="44" t="str">
        <f t="shared" si="9"/>
        <v/>
      </c>
      <c r="H66" s="44" t="str">
        <f t="shared" si="10"/>
        <v/>
      </c>
    </row>
    <row r="67" spans="2:8" x14ac:dyDescent="0.3">
      <c r="B67" s="43" t="str">
        <f t="shared" si="4"/>
        <v/>
      </c>
      <c r="C67" s="43"/>
      <c r="D67" s="44" t="str">
        <f t="shared" si="6"/>
        <v/>
      </c>
      <c r="E67" s="44" t="str">
        <f t="shared" si="7"/>
        <v/>
      </c>
      <c r="F67" s="44" t="str">
        <f t="shared" si="8"/>
        <v/>
      </c>
      <c r="G67" s="44" t="str">
        <f t="shared" si="9"/>
        <v/>
      </c>
      <c r="H67" s="44" t="str">
        <f t="shared" si="10"/>
        <v/>
      </c>
    </row>
    <row r="68" spans="2:8" x14ac:dyDescent="0.3">
      <c r="B68" s="43" t="str">
        <f t="shared" si="4"/>
        <v/>
      </c>
      <c r="C68" s="43"/>
      <c r="D68" s="44" t="str">
        <f t="shared" si="6"/>
        <v/>
      </c>
      <c r="E68" s="44" t="str">
        <f t="shared" si="7"/>
        <v/>
      </c>
      <c r="F68" s="44" t="str">
        <f t="shared" si="8"/>
        <v/>
      </c>
      <c r="G68" s="44" t="str">
        <f t="shared" si="9"/>
        <v/>
      </c>
      <c r="H68" s="44" t="str">
        <f t="shared" si="10"/>
        <v/>
      </c>
    </row>
    <row r="69" spans="2:8" x14ac:dyDescent="0.3">
      <c r="B69" s="43" t="str">
        <f t="shared" si="4"/>
        <v/>
      </c>
      <c r="C69" s="43"/>
      <c r="D69" s="44" t="str">
        <f t="shared" si="6"/>
        <v/>
      </c>
      <c r="E69" s="44" t="str">
        <f t="shared" si="7"/>
        <v/>
      </c>
      <c r="F69" s="44" t="str">
        <f t="shared" si="8"/>
        <v/>
      </c>
      <c r="G69" s="44" t="str">
        <f t="shared" si="9"/>
        <v/>
      </c>
      <c r="H69" s="44" t="str">
        <f t="shared" si="10"/>
        <v/>
      </c>
    </row>
    <row r="70" spans="2:8" x14ac:dyDescent="0.3">
      <c r="B70" s="43" t="str">
        <f t="shared" si="4"/>
        <v/>
      </c>
      <c r="C70" s="43"/>
      <c r="D70" s="44" t="str">
        <f t="shared" si="6"/>
        <v/>
      </c>
      <c r="E70" s="44" t="str">
        <f t="shared" si="7"/>
        <v/>
      </c>
      <c r="F70" s="44" t="str">
        <f t="shared" si="8"/>
        <v/>
      </c>
      <c r="G70" s="44" t="str">
        <f t="shared" si="9"/>
        <v/>
      </c>
      <c r="H70" s="44" t="str">
        <f t="shared" si="10"/>
        <v/>
      </c>
    </row>
    <row r="71" spans="2:8" x14ac:dyDescent="0.3">
      <c r="B71" s="43" t="str">
        <f t="shared" si="4"/>
        <v/>
      </c>
      <c r="C71" s="43"/>
      <c r="D71" s="44" t="str">
        <f t="shared" si="6"/>
        <v/>
      </c>
      <c r="E71" s="44" t="str">
        <f t="shared" si="7"/>
        <v/>
      </c>
      <c r="F71" s="44" t="str">
        <f t="shared" si="8"/>
        <v/>
      </c>
      <c r="G71" s="44" t="str">
        <f t="shared" si="9"/>
        <v/>
      </c>
      <c r="H71" s="44" t="str">
        <f t="shared" si="10"/>
        <v/>
      </c>
    </row>
    <row r="72" spans="2:8" x14ac:dyDescent="0.3">
      <c r="B72" s="43" t="str">
        <f t="shared" si="4"/>
        <v/>
      </c>
      <c r="C72" s="43"/>
      <c r="D72" s="44" t="str">
        <f t="shared" si="6"/>
        <v/>
      </c>
      <c r="E72" s="44" t="str">
        <f t="shared" si="7"/>
        <v/>
      </c>
      <c r="F72" s="44" t="str">
        <f t="shared" si="8"/>
        <v/>
      </c>
      <c r="G72" s="44" t="str">
        <f t="shared" si="9"/>
        <v/>
      </c>
      <c r="H72" s="44" t="str">
        <f t="shared" si="10"/>
        <v/>
      </c>
    </row>
    <row r="73" spans="2:8" x14ac:dyDescent="0.3">
      <c r="B73" s="43" t="str">
        <f t="shared" si="4"/>
        <v/>
      </c>
      <c r="C73" s="43"/>
      <c r="D73" s="44" t="str">
        <f t="shared" si="6"/>
        <v/>
      </c>
      <c r="E73" s="44" t="str">
        <f t="shared" si="7"/>
        <v/>
      </c>
      <c r="F73" s="44" t="str">
        <f t="shared" si="8"/>
        <v/>
      </c>
      <c r="G73" s="44" t="str">
        <f t="shared" si="9"/>
        <v/>
      </c>
      <c r="H73" s="44" t="str">
        <f t="shared" si="10"/>
        <v/>
      </c>
    </row>
    <row r="74" spans="2:8" x14ac:dyDescent="0.3">
      <c r="B74" s="43" t="str">
        <f t="shared" si="4"/>
        <v/>
      </c>
      <c r="C74" s="43"/>
      <c r="D74" s="44" t="str">
        <f t="shared" si="6"/>
        <v/>
      </c>
      <c r="E74" s="44" t="str">
        <f t="shared" si="7"/>
        <v/>
      </c>
      <c r="F74" s="44" t="str">
        <f t="shared" si="8"/>
        <v/>
      </c>
      <c r="G74" s="44" t="str">
        <f t="shared" si="9"/>
        <v/>
      </c>
      <c r="H74" s="44" t="str">
        <f t="shared" si="10"/>
        <v/>
      </c>
    </row>
    <row r="75" spans="2:8" x14ac:dyDescent="0.3">
      <c r="B75" s="43" t="str">
        <f t="shared" si="4"/>
        <v/>
      </c>
      <c r="C75" s="43"/>
      <c r="D75" s="44" t="str">
        <f t="shared" si="6"/>
        <v/>
      </c>
      <c r="E75" s="44" t="str">
        <f t="shared" si="7"/>
        <v/>
      </c>
      <c r="F75" s="44" t="str">
        <f t="shared" si="8"/>
        <v/>
      </c>
      <c r="G75" s="44" t="str">
        <f t="shared" si="9"/>
        <v/>
      </c>
      <c r="H75" s="44" t="str">
        <f t="shared" si="10"/>
        <v/>
      </c>
    </row>
    <row r="76" spans="2:8" x14ac:dyDescent="0.3">
      <c r="B76" s="43" t="str">
        <f t="shared" si="4"/>
        <v/>
      </c>
      <c r="C76" s="43"/>
      <c r="D76" s="44" t="str">
        <f t="shared" si="6"/>
        <v/>
      </c>
      <c r="E76" s="44" t="str">
        <f t="shared" si="7"/>
        <v/>
      </c>
      <c r="F76" s="44" t="str">
        <f t="shared" si="8"/>
        <v/>
      </c>
      <c r="G76" s="44" t="str">
        <f t="shared" si="9"/>
        <v/>
      </c>
      <c r="H76" s="44" t="str">
        <f t="shared" si="10"/>
        <v/>
      </c>
    </row>
    <row r="77" spans="2:8" x14ac:dyDescent="0.3">
      <c r="B77" s="43" t="str">
        <f t="shared" si="4"/>
        <v/>
      </c>
      <c r="C77" s="43"/>
      <c r="D77" s="44" t="str">
        <f t="shared" si="6"/>
        <v/>
      </c>
      <c r="E77" s="44" t="str">
        <f t="shared" si="7"/>
        <v/>
      </c>
      <c r="F77" s="44" t="str">
        <f t="shared" si="8"/>
        <v/>
      </c>
      <c r="G77" s="44" t="str">
        <f t="shared" si="9"/>
        <v/>
      </c>
      <c r="H77" s="44" t="str">
        <f t="shared" si="10"/>
        <v/>
      </c>
    </row>
    <row r="78" spans="2:8" x14ac:dyDescent="0.3">
      <c r="B78" s="43" t="str">
        <f t="shared" si="4"/>
        <v/>
      </c>
      <c r="C78" s="43"/>
      <c r="D78" s="44" t="str">
        <f t="shared" si="6"/>
        <v/>
      </c>
      <c r="E78" s="44" t="str">
        <f t="shared" si="7"/>
        <v/>
      </c>
      <c r="F78" s="44" t="str">
        <f t="shared" si="8"/>
        <v/>
      </c>
      <c r="G78" s="44" t="str">
        <f t="shared" si="9"/>
        <v/>
      </c>
      <c r="H78" s="44" t="str">
        <f t="shared" si="10"/>
        <v/>
      </c>
    </row>
    <row r="79" spans="2:8" x14ac:dyDescent="0.3">
      <c r="B79" s="43" t="str">
        <f t="shared" si="4"/>
        <v/>
      </c>
      <c r="C79" s="43"/>
      <c r="D79" s="44" t="str">
        <f t="shared" si="6"/>
        <v/>
      </c>
      <c r="E79" s="44" t="str">
        <f t="shared" si="7"/>
        <v/>
      </c>
      <c r="F79" s="44" t="str">
        <f t="shared" si="8"/>
        <v/>
      </c>
      <c r="G79" s="44" t="str">
        <f t="shared" si="9"/>
        <v/>
      </c>
      <c r="H79" s="44" t="str">
        <f t="shared" si="10"/>
        <v/>
      </c>
    </row>
    <row r="80" spans="2:8" x14ac:dyDescent="0.3">
      <c r="B80" s="43" t="str">
        <f t="shared" si="4"/>
        <v/>
      </c>
      <c r="C80" s="43"/>
      <c r="D80" s="44" t="str">
        <f t="shared" si="6"/>
        <v/>
      </c>
      <c r="E80" s="44" t="str">
        <f t="shared" si="7"/>
        <v/>
      </c>
      <c r="F80" s="44" t="str">
        <f t="shared" si="8"/>
        <v/>
      </c>
      <c r="G80" s="44" t="str">
        <f t="shared" si="9"/>
        <v/>
      </c>
      <c r="H80" s="44" t="str">
        <f t="shared" si="10"/>
        <v/>
      </c>
    </row>
    <row r="81" spans="2:8" x14ac:dyDescent="0.3">
      <c r="B81" s="43" t="str">
        <f t="shared" si="4"/>
        <v/>
      </c>
      <c r="C81" s="43"/>
      <c r="D81" s="44" t="str">
        <f t="shared" si="6"/>
        <v/>
      </c>
      <c r="E81" s="44" t="str">
        <f t="shared" si="7"/>
        <v/>
      </c>
      <c r="F81" s="44" t="str">
        <f t="shared" si="8"/>
        <v/>
      </c>
      <c r="G81" s="44" t="str">
        <f t="shared" si="9"/>
        <v/>
      </c>
      <c r="H81" s="44" t="str">
        <f t="shared" si="10"/>
        <v/>
      </c>
    </row>
    <row r="82" spans="2:8" x14ac:dyDescent="0.3">
      <c r="B82" s="43" t="str">
        <f t="shared" si="4"/>
        <v/>
      </c>
      <c r="C82" s="43"/>
      <c r="D82" s="44" t="str">
        <f t="shared" si="6"/>
        <v/>
      </c>
      <c r="E82" s="44" t="str">
        <f t="shared" si="7"/>
        <v/>
      </c>
      <c r="F82" s="44" t="str">
        <f t="shared" si="8"/>
        <v/>
      </c>
      <c r="G82" s="44" t="str">
        <f t="shared" si="9"/>
        <v/>
      </c>
      <c r="H82" s="44" t="str">
        <f t="shared" si="10"/>
        <v/>
      </c>
    </row>
    <row r="83" spans="2:8" x14ac:dyDescent="0.3">
      <c r="B83" s="43" t="str">
        <f t="shared" si="4"/>
        <v/>
      </c>
      <c r="C83" s="43"/>
      <c r="D83" s="44" t="str">
        <f t="shared" si="6"/>
        <v/>
      </c>
      <c r="E83" s="44" t="str">
        <f t="shared" si="7"/>
        <v/>
      </c>
      <c r="F83" s="44" t="str">
        <f t="shared" si="8"/>
        <v/>
      </c>
      <c r="G83" s="44" t="str">
        <f t="shared" si="9"/>
        <v/>
      </c>
      <c r="H83" s="44" t="str">
        <f t="shared" si="10"/>
        <v/>
      </c>
    </row>
    <row r="84" spans="2:8" x14ac:dyDescent="0.3">
      <c r="B84" s="43" t="str">
        <f t="shared" si="4"/>
        <v/>
      </c>
      <c r="C84" s="43"/>
      <c r="D84" s="44" t="str">
        <f t="shared" si="6"/>
        <v/>
      </c>
      <c r="E84" s="44" t="str">
        <f t="shared" si="7"/>
        <v/>
      </c>
      <c r="F84" s="44" t="str">
        <f t="shared" si="8"/>
        <v/>
      </c>
      <c r="G84" s="44" t="str">
        <f t="shared" si="9"/>
        <v/>
      </c>
      <c r="H84" s="44" t="str">
        <f t="shared" si="10"/>
        <v/>
      </c>
    </row>
    <row r="85" spans="2:8" x14ac:dyDescent="0.3">
      <c r="B85" s="43" t="str">
        <f t="shared" si="4"/>
        <v/>
      </c>
      <c r="C85" s="43"/>
      <c r="D85" s="44" t="str">
        <f t="shared" si="6"/>
        <v/>
      </c>
      <c r="E85" s="44" t="str">
        <f t="shared" si="7"/>
        <v/>
      </c>
      <c r="F85" s="44" t="str">
        <f t="shared" si="8"/>
        <v/>
      </c>
      <c r="G85" s="44" t="str">
        <f t="shared" si="9"/>
        <v/>
      </c>
      <c r="H85" s="44" t="str">
        <f t="shared" si="10"/>
        <v/>
      </c>
    </row>
    <row r="86" spans="2:8" x14ac:dyDescent="0.3">
      <c r="B86" s="43" t="str">
        <f t="shared" ref="B86:B149" si="11">IF(OR(B85=$C$13,B85=""),"",IF(ISNUMBER(B85),B85+1,1))</f>
        <v/>
      </c>
      <c r="C86" s="43"/>
      <c r="D86" s="44" t="str">
        <f t="shared" si="6"/>
        <v/>
      </c>
      <c r="E86" s="44" t="str">
        <f t="shared" si="7"/>
        <v/>
      </c>
      <c r="F86" s="44" t="str">
        <f t="shared" si="8"/>
        <v/>
      </c>
      <c r="G86" s="44" t="str">
        <f t="shared" si="9"/>
        <v/>
      </c>
      <c r="H86" s="44" t="str">
        <f t="shared" si="10"/>
        <v/>
      </c>
    </row>
    <row r="87" spans="2:8" x14ac:dyDescent="0.3">
      <c r="B87" s="43" t="str">
        <f t="shared" si="11"/>
        <v/>
      </c>
      <c r="C87" s="43"/>
      <c r="D87" s="44" t="str">
        <f t="shared" si="6"/>
        <v/>
      </c>
      <c r="E87" s="44" t="str">
        <f t="shared" si="7"/>
        <v/>
      </c>
      <c r="F87" s="44" t="str">
        <f t="shared" si="8"/>
        <v/>
      </c>
      <c r="G87" s="44" t="str">
        <f t="shared" si="9"/>
        <v/>
      </c>
      <c r="H87" s="44" t="str">
        <f t="shared" si="10"/>
        <v/>
      </c>
    </row>
    <row r="88" spans="2:8" x14ac:dyDescent="0.3">
      <c r="B88" s="43" t="str">
        <f t="shared" si="11"/>
        <v/>
      </c>
      <c r="C88" s="43"/>
      <c r="D88" s="44" t="str">
        <f t="shared" si="6"/>
        <v/>
      </c>
      <c r="E88" s="44" t="str">
        <f t="shared" si="7"/>
        <v/>
      </c>
      <c r="F88" s="44" t="str">
        <f t="shared" si="8"/>
        <v/>
      </c>
      <c r="G88" s="44" t="str">
        <f t="shared" si="9"/>
        <v/>
      </c>
      <c r="H88" s="44" t="str">
        <f t="shared" si="10"/>
        <v/>
      </c>
    </row>
    <row r="89" spans="2:8" x14ac:dyDescent="0.3">
      <c r="B89" s="43" t="str">
        <f t="shared" si="11"/>
        <v/>
      </c>
      <c r="C89" s="43"/>
      <c r="D89" s="44" t="str">
        <f t="shared" si="6"/>
        <v/>
      </c>
      <c r="E89" s="44" t="str">
        <f t="shared" si="7"/>
        <v/>
      </c>
      <c r="F89" s="44" t="str">
        <f t="shared" si="8"/>
        <v/>
      </c>
      <c r="G89" s="44" t="str">
        <f t="shared" si="9"/>
        <v/>
      </c>
      <c r="H89" s="44" t="str">
        <f t="shared" si="10"/>
        <v/>
      </c>
    </row>
    <row r="90" spans="2:8" x14ac:dyDescent="0.3">
      <c r="B90" s="43" t="str">
        <f t="shared" si="11"/>
        <v/>
      </c>
      <c r="C90" s="43"/>
      <c r="D90" s="44" t="str">
        <f t="shared" si="6"/>
        <v/>
      </c>
      <c r="E90" s="44" t="str">
        <f t="shared" si="7"/>
        <v/>
      </c>
      <c r="F90" s="44" t="str">
        <f t="shared" si="8"/>
        <v/>
      </c>
      <c r="G90" s="44" t="str">
        <f t="shared" si="9"/>
        <v/>
      </c>
      <c r="H90" s="44" t="str">
        <f t="shared" si="10"/>
        <v/>
      </c>
    </row>
    <row r="91" spans="2:8" x14ac:dyDescent="0.3">
      <c r="B91" s="43" t="str">
        <f t="shared" si="11"/>
        <v/>
      </c>
      <c r="C91" s="43"/>
      <c r="D91" s="44" t="str">
        <f t="shared" si="6"/>
        <v/>
      </c>
      <c r="E91" s="44" t="str">
        <f t="shared" si="7"/>
        <v/>
      </c>
      <c r="F91" s="44" t="str">
        <f t="shared" si="8"/>
        <v/>
      </c>
      <c r="G91" s="44" t="str">
        <f t="shared" si="9"/>
        <v/>
      </c>
      <c r="H91" s="44" t="str">
        <f t="shared" si="10"/>
        <v/>
      </c>
    </row>
    <row r="92" spans="2:8" x14ac:dyDescent="0.3">
      <c r="B92" s="43" t="str">
        <f t="shared" si="11"/>
        <v/>
      </c>
      <c r="C92" s="43"/>
      <c r="D92" s="44" t="str">
        <f t="shared" si="6"/>
        <v/>
      </c>
      <c r="E92" s="44" t="str">
        <f t="shared" si="7"/>
        <v/>
      </c>
      <c r="F92" s="44" t="str">
        <f t="shared" si="8"/>
        <v/>
      </c>
      <c r="G92" s="44" t="str">
        <f t="shared" si="9"/>
        <v/>
      </c>
      <c r="H92" s="44" t="str">
        <f t="shared" si="10"/>
        <v/>
      </c>
    </row>
    <row r="93" spans="2:8" x14ac:dyDescent="0.3">
      <c r="B93" s="43" t="str">
        <f t="shared" si="11"/>
        <v/>
      </c>
      <c r="C93" s="43"/>
      <c r="D93" s="44" t="str">
        <f t="shared" si="6"/>
        <v/>
      </c>
      <c r="E93" s="44" t="str">
        <f t="shared" si="7"/>
        <v/>
      </c>
      <c r="F93" s="44" t="str">
        <f t="shared" si="8"/>
        <v/>
      </c>
      <c r="G93" s="44" t="str">
        <f t="shared" si="9"/>
        <v/>
      </c>
      <c r="H93" s="44" t="str">
        <f t="shared" si="10"/>
        <v/>
      </c>
    </row>
    <row r="94" spans="2:8" x14ac:dyDescent="0.3">
      <c r="B94" s="43" t="str">
        <f t="shared" si="11"/>
        <v/>
      </c>
      <c r="C94" s="43"/>
      <c r="D94" s="44" t="str">
        <f t="shared" si="6"/>
        <v/>
      </c>
      <c r="E94" s="44" t="str">
        <f t="shared" si="7"/>
        <v/>
      </c>
      <c r="F94" s="44" t="str">
        <f t="shared" si="8"/>
        <v/>
      </c>
      <c r="G94" s="44" t="str">
        <f t="shared" si="9"/>
        <v/>
      </c>
      <c r="H94" s="44" t="str">
        <f t="shared" si="10"/>
        <v/>
      </c>
    </row>
    <row r="95" spans="2:8" x14ac:dyDescent="0.3">
      <c r="B95" s="43" t="str">
        <f t="shared" si="11"/>
        <v/>
      </c>
      <c r="C95" s="43"/>
      <c r="D95" s="44" t="str">
        <f t="shared" si="6"/>
        <v/>
      </c>
      <c r="E95" s="44" t="str">
        <f t="shared" si="7"/>
        <v/>
      </c>
      <c r="F95" s="44" t="str">
        <f t="shared" si="8"/>
        <v/>
      </c>
      <c r="G95" s="44" t="str">
        <f t="shared" si="9"/>
        <v/>
      </c>
      <c r="H95" s="44" t="str">
        <f t="shared" si="10"/>
        <v/>
      </c>
    </row>
    <row r="96" spans="2:8" x14ac:dyDescent="0.3">
      <c r="B96" s="43" t="str">
        <f t="shared" si="11"/>
        <v/>
      </c>
      <c r="C96" s="43"/>
      <c r="D96" s="44" t="str">
        <f t="shared" si="6"/>
        <v/>
      </c>
      <c r="E96" s="44" t="str">
        <f t="shared" si="7"/>
        <v/>
      </c>
      <c r="F96" s="44" t="str">
        <f t="shared" si="8"/>
        <v/>
      </c>
      <c r="G96" s="44" t="str">
        <f t="shared" si="9"/>
        <v/>
      </c>
      <c r="H96" s="44" t="str">
        <f t="shared" si="10"/>
        <v/>
      </c>
    </row>
    <row r="97" spans="2:8" x14ac:dyDescent="0.3">
      <c r="B97" s="43" t="str">
        <f t="shared" si="11"/>
        <v/>
      </c>
      <c r="C97" s="43"/>
      <c r="D97" s="44" t="str">
        <f t="shared" si="6"/>
        <v/>
      </c>
      <c r="E97" s="44" t="str">
        <f t="shared" si="7"/>
        <v/>
      </c>
      <c r="F97" s="44" t="str">
        <f t="shared" si="8"/>
        <v/>
      </c>
      <c r="G97" s="44" t="str">
        <f t="shared" si="9"/>
        <v/>
      </c>
      <c r="H97" s="44" t="str">
        <f t="shared" si="10"/>
        <v/>
      </c>
    </row>
    <row r="98" spans="2:8" x14ac:dyDescent="0.3">
      <c r="B98" s="43" t="str">
        <f t="shared" si="11"/>
        <v/>
      </c>
      <c r="C98" s="43"/>
      <c r="D98" s="44" t="str">
        <f t="shared" si="6"/>
        <v/>
      </c>
      <c r="E98" s="44" t="str">
        <f t="shared" si="7"/>
        <v/>
      </c>
      <c r="F98" s="44" t="str">
        <f t="shared" si="8"/>
        <v/>
      </c>
      <c r="G98" s="44" t="str">
        <f t="shared" si="9"/>
        <v/>
      </c>
      <c r="H98" s="44" t="str">
        <f t="shared" si="10"/>
        <v/>
      </c>
    </row>
    <row r="99" spans="2:8" x14ac:dyDescent="0.3">
      <c r="B99" s="43" t="str">
        <f t="shared" si="11"/>
        <v/>
      </c>
      <c r="C99" s="43"/>
      <c r="D99" s="44" t="str">
        <f t="shared" si="6"/>
        <v/>
      </c>
      <c r="E99" s="44" t="str">
        <f t="shared" si="7"/>
        <v/>
      </c>
      <c r="F99" s="44" t="str">
        <f t="shared" si="8"/>
        <v/>
      </c>
      <c r="G99" s="44" t="str">
        <f t="shared" si="9"/>
        <v/>
      </c>
      <c r="H99" s="44" t="str">
        <f t="shared" si="10"/>
        <v/>
      </c>
    </row>
    <row r="100" spans="2:8" x14ac:dyDescent="0.3">
      <c r="B100" s="43" t="str">
        <f t="shared" si="11"/>
        <v/>
      </c>
      <c r="C100" s="43"/>
      <c r="D100" s="44" t="str">
        <f t="shared" si="6"/>
        <v/>
      </c>
      <c r="E100" s="44" t="str">
        <f t="shared" si="7"/>
        <v/>
      </c>
      <c r="F100" s="44" t="str">
        <f t="shared" si="8"/>
        <v/>
      </c>
      <c r="G100" s="44" t="str">
        <f t="shared" si="9"/>
        <v/>
      </c>
      <c r="H100" s="44" t="str">
        <f t="shared" si="10"/>
        <v/>
      </c>
    </row>
    <row r="101" spans="2:8" x14ac:dyDescent="0.3">
      <c r="B101" s="43" t="str">
        <f t="shared" si="11"/>
        <v/>
      </c>
      <c r="C101" s="43"/>
      <c r="D101" s="44" t="str">
        <f t="shared" si="6"/>
        <v/>
      </c>
      <c r="E101" s="44" t="str">
        <f t="shared" si="7"/>
        <v/>
      </c>
      <c r="F101" s="44" t="str">
        <f t="shared" si="8"/>
        <v/>
      </c>
      <c r="G101" s="44" t="str">
        <f t="shared" si="9"/>
        <v/>
      </c>
      <c r="H101" s="44" t="str">
        <f t="shared" si="10"/>
        <v/>
      </c>
    </row>
    <row r="102" spans="2:8" x14ac:dyDescent="0.3">
      <c r="B102" s="43" t="str">
        <f t="shared" si="11"/>
        <v/>
      </c>
      <c r="C102" s="43"/>
      <c r="D102" s="44" t="str">
        <f t="shared" si="6"/>
        <v/>
      </c>
      <c r="E102" s="44" t="str">
        <f t="shared" si="7"/>
        <v/>
      </c>
      <c r="F102" s="44" t="str">
        <f t="shared" si="8"/>
        <v/>
      </c>
      <c r="G102" s="44" t="str">
        <f t="shared" si="9"/>
        <v/>
      </c>
      <c r="H102" s="44" t="str">
        <f t="shared" si="10"/>
        <v/>
      </c>
    </row>
    <row r="103" spans="2:8" x14ac:dyDescent="0.3">
      <c r="B103" s="43" t="str">
        <f t="shared" si="11"/>
        <v/>
      </c>
      <c r="C103" s="43"/>
      <c r="D103" s="44" t="str">
        <f t="shared" si="6"/>
        <v/>
      </c>
      <c r="E103" s="44" t="str">
        <f t="shared" si="7"/>
        <v/>
      </c>
      <c r="F103" s="44" t="str">
        <f t="shared" si="8"/>
        <v/>
      </c>
      <c r="G103" s="44" t="str">
        <f t="shared" si="9"/>
        <v/>
      </c>
      <c r="H103" s="44" t="str">
        <f t="shared" si="10"/>
        <v/>
      </c>
    </row>
    <row r="104" spans="2:8" x14ac:dyDescent="0.3">
      <c r="B104" s="43" t="str">
        <f t="shared" si="11"/>
        <v/>
      </c>
      <c r="C104" s="43"/>
      <c r="D104" s="44" t="str">
        <f t="shared" si="6"/>
        <v/>
      </c>
      <c r="E104" s="44" t="str">
        <f t="shared" si="7"/>
        <v/>
      </c>
      <c r="F104" s="44" t="str">
        <f t="shared" si="8"/>
        <v/>
      </c>
      <c r="G104" s="44" t="str">
        <f t="shared" si="9"/>
        <v/>
      </c>
      <c r="H104" s="44" t="str">
        <f t="shared" si="10"/>
        <v/>
      </c>
    </row>
    <row r="105" spans="2:8" x14ac:dyDescent="0.3">
      <c r="B105" s="43" t="str">
        <f t="shared" si="11"/>
        <v/>
      </c>
      <c r="C105" s="43"/>
      <c r="D105" s="44" t="str">
        <f t="shared" si="6"/>
        <v/>
      </c>
      <c r="E105" s="44" t="str">
        <f t="shared" si="7"/>
        <v/>
      </c>
      <c r="F105" s="44" t="str">
        <f t="shared" si="8"/>
        <v/>
      </c>
      <c r="G105" s="44" t="str">
        <f t="shared" si="9"/>
        <v/>
      </c>
      <c r="H105" s="44" t="str">
        <f t="shared" si="10"/>
        <v/>
      </c>
    </row>
    <row r="106" spans="2:8" x14ac:dyDescent="0.3">
      <c r="B106" s="43" t="str">
        <f t="shared" si="11"/>
        <v/>
      </c>
      <c r="C106" s="43"/>
      <c r="D106" s="44" t="str">
        <f t="shared" si="6"/>
        <v/>
      </c>
      <c r="E106" s="44" t="str">
        <f t="shared" si="7"/>
        <v/>
      </c>
      <c r="F106" s="44" t="str">
        <f t="shared" si="8"/>
        <v/>
      </c>
      <c r="G106" s="44" t="str">
        <f t="shared" si="9"/>
        <v/>
      </c>
      <c r="H106" s="44" t="str">
        <f t="shared" si="10"/>
        <v/>
      </c>
    </row>
    <row r="107" spans="2:8" x14ac:dyDescent="0.3">
      <c r="B107" s="43" t="str">
        <f t="shared" si="11"/>
        <v/>
      </c>
      <c r="C107" s="43"/>
      <c r="D107" s="44" t="str">
        <f t="shared" si="6"/>
        <v/>
      </c>
      <c r="E107" s="44" t="str">
        <f t="shared" si="7"/>
        <v/>
      </c>
      <c r="F107" s="44" t="str">
        <f t="shared" si="8"/>
        <v/>
      </c>
      <c r="G107" s="44" t="str">
        <f t="shared" si="9"/>
        <v/>
      </c>
      <c r="H107" s="44" t="str">
        <f t="shared" si="10"/>
        <v/>
      </c>
    </row>
    <row r="108" spans="2:8" x14ac:dyDescent="0.3">
      <c r="B108" s="43" t="str">
        <f t="shared" si="11"/>
        <v/>
      </c>
      <c r="C108" s="43"/>
      <c r="D108" s="44" t="str">
        <f t="shared" si="6"/>
        <v/>
      </c>
      <c r="E108" s="44" t="str">
        <f t="shared" si="7"/>
        <v/>
      </c>
      <c r="F108" s="44" t="str">
        <f t="shared" si="8"/>
        <v/>
      </c>
      <c r="G108" s="44" t="str">
        <f t="shared" si="9"/>
        <v/>
      </c>
      <c r="H108" s="44" t="str">
        <f t="shared" si="10"/>
        <v/>
      </c>
    </row>
    <row r="109" spans="2:8" x14ac:dyDescent="0.3">
      <c r="B109" s="43" t="str">
        <f t="shared" si="11"/>
        <v/>
      </c>
      <c r="C109" s="43"/>
      <c r="D109" s="44" t="str">
        <f t="shared" si="6"/>
        <v/>
      </c>
      <c r="E109" s="44" t="str">
        <f t="shared" si="7"/>
        <v/>
      </c>
      <c r="F109" s="44" t="str">
        <f t="shared" si="8"/>
        <v/>
      </c>
      <c r="G109" s="44" t="str">
        <f t="shared" si="9"/>
        <v/>
      </c>
      <c r="H109" s="44" t="str">
        <f t="shared" si="10"/>
        <v/>
      </c>
    </row>
    <row r="110" spans="2:8" x14ac:dyDescent="0.3">
      <c r="B110" s="43" t="str">
        <f t="shared" si="11"/>
        <v/>
      </c>
      <c r="C110" s="43"/>
      <c r="D110" s="44" t="str">
        <f t="shared" si="6"/>
        <v/>
      </c>
      <c r="E110" s="44" t="str">
        <f t="shared" si="7"/>
        <v/>
      </c>
      <c r="F110" s="44" t="str">
        <f t="shared" si="8"/>
        <v/>
      </c>
      <c r="G110" s="44" t="str">
        <f t="shared" si="9"/>
        <v/>
      </c>
      <c r="H110" s="44" t="str">
        <f t="shared" si="10"/>
        <v/>
      </c>
    </row>
    <row r="111" spans="2:8" x14ac:dyDescent="0.3">
      <c r="B111" s="43" t="str">
        <f t="shared" si="11"/>
        <v/>
      </c>
      <c r="C111" s="43"/>
      <c r="D111" s="44" t="str">
        <f t="shared" si="6"/>
        <v/>
      </c>
      <c r="E111" s="44" t="str">
        <f t="shared" si="7"/>
        <v/>
      </c>
      <c r="F111" s="44" t="str">
        <f t="shared" si="8"/>
        <v/>
      </c>
      <c r="G111" s="44" t="str">
        <f t="shared" si="9"/>
        <v/>
      </c>
      <c r="H111" s="44" t="str">
        <f t="shared" si="10"/>
        <v/>
      </c>
    </row>
    <row r="112" spans="2:8" x14ac:dyDescent="0.3">
      <c r="B112" s="43" t="str">
        <f t="shared" si="11"/>
        <v/>
      </c>
      <c r="C112" s="43"/>
      <c r="D112" s="44" t="str">
        <f t="shared" si="6"/>
        <v/>
      </c>
      <c r="E112" s="44" t="str">
        <f t="shared" si="7"/>
        <v/>
      </c>
      <c r="F112" s="44" t="str">
        <f t="shared" si="8"/>
        <v/>
      </c>
      <c r="G112" s="44" t="str">
        <f t="shared" si="9"/>
        <v/>
      </c>
      <c r="H112" s="44" t="str">
        <f t="shared" si="10"/>
        <v/>
      </c>
    </row>
    <row r="113" spans="2:8" x14ac:dyDescent="0.3">
      <c r="B113" s="43" t="str">
        <f t="shared" si="11"/>
        <v/>
      </c>
      <c r="C113" s="43"/>
      <c r="D113" s="44" t="str">
        <f t="shared" si="6"/>
        <v/>
      </c>
      <c r="E113" s="44" t="str">
        <f t="shared" si="7"/>
        <v/>
      </c>
      <c r="F113" s="44" t="str">
        <f t="shared" si="8"/>
        <v/>
      </c>
      <c r="G113" s="44" t="str">
        <f t="shared" si="9"/>
        <v/>
      </c>
      <c r="H113" s="44" t="str">
        <f t="shared" si="10"/>
        <v/>
      </c>
    </row>
    <row r="114" spans="2:8" x14ac:dyDescent="0.3">
      <c r="B114" s="43" t="str">
        <f t="shared" si="11"/>
        <v/>
      </c>
      <c r="C114" s="43"/>
      <c r="D114" s="44" t="str">
        <f t="shared" si="6"/>
        <v/>
      </c>
      <c r="E114" s="44" t="str">
        <f t="shared" si="7"/>
        <v/>
      </c>
      <c r="F114" s="44" t="str">
        <f t="shared" si="8"/>
        <v/>
      </c>
      <c r="G114" s="44" t="str">
        <f t="shared" si="9"/>
        <v/>
      </c>
      <c r="H114" s="44" t="str">
        <f t="shared" si="10"/>
        <v/>
      </c>
    </row>
    <row r="115" spans="2:8" x14ac:dyDescent="0.3">
      <c r="B115" s="43" t="str">
        <f t="shared" si="11"/>
        <v/>
      </c>
      <c r="C115" s="43"/>
      <c r="D115" s="44" t="str">
        <f t="shared" si="6"/>
        <v/>
      </c>
      <c r="E115" s="44" t="str">
        <f t="shared" si="7"/>
        <v/>
      </c>
      <c r="F115" s="44" t="str">
        <f t="shared" si="8"/>
        <v/>
      </c>
      <c r="G115" s="44" t="str">
        <f t="shared" si="9"/>
        <v/>
      </c>
      <c r="H115" s="44" t="str">
        <f t="shared" si="10"/>
        <v/>
      </c>
    </row>
    <row r="116" spans="2:8" x14ac:dyDescent="0.3">
      <c r="B116" s="43" t="str">
        <f t="shared" si="11"/>
        <v/>
      </c>
      <c r="C116" s="43"/>
      <c r="D116" s="44" t="str">
        <f t="shared" si="6"/>
        <v/>
      </c>
      <c r="E116" s="44" t="str">
        <f t="shared" si="7"/>
        <v/>
      </c>
      <c r="F116" s="44" t="str">
        <f t="shared" si="8"/>
        <v/>
      </c>
      <c r="G116" s="44" t="str">
        <f t="shared" si="9"/>
        <v/>
      </c>
      <c r="H116" s="44" t="str">
        <f t="shared" si="10"/>
        <v/>
      </c>
    </row>
    <row r="117" spans="2:8" x14ac:dyDescent="0.3">
      <c r="B117" s="43" t="str">
        <f t="shared" si="11"/>
        <v/>
      </c>
      <c r="C117" s="43"/>
      <c r="D117" s="44" t="str">
        <f t="shared" si="6"/>
        <v/>
      </c>
      <c r="E117" s="44" t="str">
        <f t="shared" si="7"/>
        <v/>
      </c>
      <c r="F117" s="44" t="str">
        <f t="shared" si="8"/>
        <v/>
      </c>
      <c r="G117" s="44" t="str">
        <f t="shared" si="9"/>
        <v/>
      </c>
      <c r="H117" s="44" t="str">
        <f t="shared" si="10"/>
        <v/>
      </c>
    </row>
    <row r="118" spans="2:8" x14ac:dyDescent="0.3">
      <c r="B118" s="43" t="str">
        <f t="shared" si="11"/>
        <v/>
      </c>
      <c r="C118" s="43"/>
      <c r="D118" s="44" t="str">
        <f t="shared" si="6"/>
        <v/>
      </c>
      <c r="E118" s="44" t="str">
        <f t="shared" si="7"/>
        <v/>
      </c>
      <c r="F118" s="44" t="str">
        <f t="shared" si="8"/>
        <v/>
      </c>
      <c r="G118" s="44" t="str">
        <f t="shared" si="9"/>
        <v/>
      </c>
      <c r="H118" s="44" t="str">
        <f t="shared" si="10"/>
        <v/>
      </c>
    </row>
    <row r="119" spans="2:8" x14ac:dyDescent="0.3">
      <c r="B119" s="43" t="str">
        <f t="shared" si="11"/>
        <v/>
      </c>
      <c r="C119" s="43"/>
      <c r="D119" s="44" t="str">
        <f t="shared" si="6"/>
        <v/>
      </c>
      <c r="E119" s="44" t="str">
        <f t="shared" si="7"/>
        <v/>
      </c>
      <c r="F119" s="44" t="str">
        <f t="shared" si="8"/>
        <v/>
      </c>
      <c r="G119" s="44" t="str">
        <f t="shared" si="9"/>
        <v/>
      </c>
      <c r="H119" s="44" t="str">
        <f t="shared" si="10"/>
        <v/>
      </c>
    </row>
    <row r="120" spans="2:8" x14ac:dyDescent="0.3">
      <c r="B120" s="43" t="str">
        <f t="shared" si="11"/>
        <v/>
      </c>
      <c r="C120" s="43"/>
      <c r="D120" s="44" t="str">
        <f t="shared" si="6"/>
        <v/>
      </c>
      <c r="E120" s="44" t="str">
        <f t="shared" si="7"/>
        <v/>
      </c>
      <c r="F120" s="44" t="str">
        <f t="shared" si="8"/>
        <v/>
      </c>
      <c r="G120" s="44" t="str">
        <f t="shared" si="9"/>
        <v/>
      </c>
      <c r="H120" s="44" t="str">
        <f t="shared" si="10"/>
        <v/>
      </c>
    </row>
    <row r="121" spans="2:8" x14ac:dyDescent="0.3">
      <c r="B121" s="43" t="str">
        <f t="shared" si="11"/>
        <v/>
      </c>
      <c r="C121" s="43"/>
      <c r="D121" s="44" t="str">
        <f t="shared" si="6"/>
        <v/>
      </c>
      <c r="E121" s="44" t="str">
        <f t="shared" si="7"/>
        <v/>
      </c>
      <c r="F121" s="44" t="str">
        <f t="shared" si="8"/>
        <v/>
      </c>
      <c r="G121" s="44" t="str">
        <f t="shared" si="9"/>
        <v/>
      </c>
      <c r="H121" s="44" t="str">
        <f t="shared" si="10"/>
        <v/>
      </c>
    </row>
    <row r="122" spans="2:8" x14ac:dyDescent="0.3">
      <c r="B122" s="43" t="str">
        <f t="shared" si="11"/>
        <v/>
      </c>
      <c r="C122" s="43"/>
      <c r="D122" s="44" t="str">
        <f t="shared" ref="D122:D185" si="12">IF(B122&gt;$C$13,"",PMT($C$11,$C$13,$C$7)*-1)</f>
        <v/>
      </c>
      <c r="E122" s="44" t="str">
        <f t="shared" ref="E122:E185" si="13">IF(B122&gt;$C$13,"",$C$11*G121)</f>
        <v/>
      </c>
      <c r="F122" s="44" t="str">
        <f t="shared" ref="F122:F185" si="14">IF(B122&gt;$C$13,"",D122-E122)</f>
        <v/>
      </c>
      <c r="G122" s="44" t="str">
        <f t="shared" ref="G122:G185" si="15">IF(B122&gt;$C$13,"",G121-F122)</f>
        <v/>
      </c>
      <c r="H122" s="44" t="str">
        <f t="shared" ref="H122:H185" si="16">D122</f>
        <v/>
      </c>
    </row>
    <row r="123" spans="2:8" x14ac:dyDescent="0.3">
      <c r="B123" s="43" t="str">
        <f t="shared" si="11"/>
        <v/>
      </c>
      <c r="C123" s="43"/>
      <c r="D123" s="44" t="str">
        <f t="shared" si="12"/>
        <v/>
      </c>
      <c r="E123" s="44" t="str">
        <f t="shared" si="13"/>
        <v/>
      </c>
      <c r="F123" s="44" t="str">
        <f t="shared" si="14"/>
        <v/>
      </c>
      <c r="G123" s="44" t="str">
        <f t="shared" si="15"/>
        <v/>
      </c>
      <c r="H123" s="44" t="str">
        <f t="shared" si="16"/>
        <v/>
      </c>
    </row>
    <row r="124" spans="2:8" x14ac:dyDescent="0.3">
      <c r="B124" s="43" t="str">
        <f t="shared" si="11"/>
        <v/>
      </c>
      <c r="C124" s="43"/>
      <c r="D124" s="44" t="str">
        <f t="shared" si="12"/>
        <v/>
      </c>
      <c r="E124" s="44" t="str">
        <f t="shared" si="13"/>
        <v/>
      </c>
      <c r="F124" s="44" t="str">
        <f t="shared" si="14"/>
        <v/>
      </c>
      <c r="G124" s="44" t="str">
        <f t="shared" si="15"/>
        <v/>
      </c>
      <c r="H124" s="44" t="str">
        <f t="shared" si="16"/>
        <v/>
      </c>
    </row>
    <row r="125" spans="2:8" x14ac:dyDescent="0.3">
      <c r="B125" s="43" t="str">
        <f t="shared" si="11"/>
        <v/>
      </c>
      <c r="C125" s="43"/>
      <c r="D125" s="44" t="str">
        <f t="shared" si="12"/>
        <v/>
      </c>
      <c r="E125" s="44" t="str">
        <f t="shared" si="13"/>
        <v/>
      </c>
      <c r="F125" s="44" t="str">
        <f t="shared" si="14"/>
        <v/>
      </c>
      <c r="G125" s="44" t="str">
        <f t="shared" si="15"/>
        <v/>
      </c>
      <c r="H125" s="44" t="str">
        <f t="shared" si="16"/>
        <v/>
      </c>
    </row>
    <row r="126" spans="2:8" x14ac:dyDescent="0.3">
      <c r="B126" s="43" t="str">
        <f t="shared" si="11"/>
        <v/>
      </c>
      <c r="C126" s="43"/>
      <c r="D126" s="44" t="str">
        <f t="shared" si="12"/>
        <v/>
      </c>
      <c r="E126" s="44" t="str">
        <f t="shared" si="13"/>
        <v/>
      </c>
      <c r="F126" s="44" t="str">
        <f t="shared" si="14"/>
        <v/>
      </c>
      <c r="G126" s="44" t="str">
        <f t="shared" si="15"/>
        <v/>
      </c>
      <c r="H126" s="44" t="str">
        <f t="shared" si="16"/>
        <v/>
      </c>
    </row>
    <row r="127" spans="2:8" x14ac:dyDescent="0.3">
      <c r="B127" s="43" t="str">
        <f t="shared" si="11"/>
        <v/>
      </c>
      <c r="C127" s="43"/>
      <c r="D127" s="44" t="str">
        <f t="shared" si="12"/>
        <v/>
      </c>
      <c r="E127" s="44" t="str">
        <f t="shared" si="13"/>
        <v/>
      </c>
      <c r="F127" s="44" t="str">
        <f t="shared" si="14"/>
        <v/>
      </c>
      <c r="G127" s="44" t="str">
        <f t="shared" si="15"/>
        <v/>
      </c>
      <c r="H127" s="44" t="str">
        <f t="shared" si="16"/>
        <v/>
      </c>
    </row>
    <row r="128" spans="2:8" x14ac:dyDescent="0.3">
      <c r="B128" s="43" t="str">
        <f t="shared" si="11"/>
        <v/>
      </c>
      <c r="C128" s="43"/>
      <c r="D128" s="44" t="str">
        <f t="shared" si="12"/>
        <v/>
      </c>
      <c r="E128" s="44" t="str">
        <f t="shared" si="13"/>
        <v/>
      </c>
      <c r="F128" s="44" t="str">
        <f t="shared" si="14"/>
        <v/>
      </c>
      <c r="G128" s="44" t="str">
        <f t="shared" si="15"/>
        <v/>
      </c>
      <c r="H128" s="44" t="str">
        <f t="shared" si="16"/>
        <v/>
      </c>
    </row>
    <row r="129" spans="2:8" x14ac:dyDescent="0.3">
      <c r="B129" s="43" t="str">
        <f t="shared" si="11"/>
        <v/>
      </c>
      <c r="C129" s="43"/>
      <c r="D129" s="44" t="str">
        <f t="shared" si="12"/>
        <v/>
      </c>
      <c r="E129" s="44" t="str">
        <f t="shared" si="13"/>
        <v/>
      </c>
      <c r="F129" s="44" t="str">
        <f t="shared" si="14"/>
        <v/>
      </c>
      <c r="G129" s="44" t="str">
        <f t="shared" si="15"/>
        <v/>
      </c>
      <c r="H129" s="44" t="str">
        <f t="shared" si="16"/>
        <v/>
      </c>
    </row>
    <row r="130" spans="2:8" x14ac:dyDescent="0.3">
      <c r="B130" s="43" t="str">
        <f t="shared" si="11"/>
        <v/>
      </c>
      <c r="C130" s="43"/>
      <c r="D130" s="44" t="str">
        <f t="shared" si="12"/>
        <v/>
      </c>
      <c r="E130" s="44" t="str">
        <f t="shared" si="13"/>
        <v/>
      </c>
      <c r="F130" s="44" t="str">
        <f t="shared" si="14"/>
        <v/>
      </c>
      <c r="G130" s="44" t="str">
        <f t="shared" si="15"/>
        <v/>
      </c>
      <c r="H130" s="44" t="str">
        <f t="shared" si="16"/>
        <v/>
      </c>
    </row>
    <row r="131" spans="2:8" x14ac:dyDescent="0.3">
      <c r="B131" s="43" t="str">
        <f t="shared" si="11"/>
        <v/>
      </c>
      <c r="C131" s="43"/>
      <c r="D131" s="44" t="str">
        <f t="shared" si="12"/>
        <v/>
      </c>
      <c r="E131" s="44" t="str">
        <f t="shared" si="13"/>
        <v/>
      </c>
      <c r="F131" s="44" t="str">
        <f t="shared" si="14"/>
        <v/>
      </c>
      <c r="G131" s="44" t="str">
        <f t="shared" si="15"/>
        <v/>
      </c>
      <c r="H131" s="44" t="str">
        <f t="shared" si="16"/>
        <v/>
      </c>
    </row>
    <row r="132" spans="2:8" x14ac:dyDescent="0.3">
      <c r="B132" s="43" t="str">
        <f t="shared" si="11"/>
        <v/>
      </c>
      <c r="C132" s="43"/>
      <c r="D132" s="44" t="str">
        <f t="shared" si="12"/>
        <v/>
      </c>
      <c r="E132" s="44" t="str">
        <f t="shared" si="13"/>
        <v/>
      </c>
      <c r="F132" s="44" t="str">
        <f t="shared" si="14"/>
        <v/>
      </c>
      <c r="G132" s="44" t="str">
        <f t="shared" si="15"/>
        <v/>
      </c>
      <c r="H132" s="44" t="str">
        <f t="shared" si="16"/>
        <v/>
      </c>
    </row>
    <row r="133" spans="2:8" x14ac:dyDescent="0.3">
      <c r="B133" s="43" t="str">
        <f t="shared" si="11"/>
        <v/>
      </c>
      <c r="C133" s="43"/>
      <c r="D133" s="44" t="str">
        <f t="shared" si="12"/>
        <v/>
      </c>
      <c r="E133" s="44" t="str">
        <f t="shared" si="13"/>
        <v/>
      </c>
      <c r="F133" s="44" t="str">
        <f t="shared" si="14"/>
        <v/>
      </c>
      <c r="G133" s="44" t="str">
        <f t="shared" si="15"/>
        <v/>
      </c>
      <c r="H133" s="44" t="str">
        <f t="shared" si="16"/>
        <v/>
      </c>
    </row>
    <row r="134" spans="2:8" x14ac:dyDescent="0.3">
      <c r="B134" s="43" t="str">
        <f t="shared" si="11"/>
        <v/>
      </c>
      <c r="C134" s="43"/>
      <c r="D134" s="44" t="str">
        <f t="shared" si="12"/>
        <v/>
      </c>
      <c r="E134" s="44" t="str">
        <f t="shared" si="13"/>
        <v/>
      </c>
      <c r="F134" s="44" t="str">
        <f t="shared" si="14"/>
        <v/>
      </c>
      <c r="G134" s="44" t="str">
        <f t="shared" si="15"/>
        <v/>
      </c>
      <c r="H134" s="44" t="str">
        <f t="shared" si="16"/>
        <v/>
      </c>
    </row>
    <row r="135" spans="2:8" x14ac:dyDescent="0.3">
      <c r="B135" s="43" t="str">
        <f t="shared" si="11"/>
        <v/>
      </c>
      <c r="C135" s="43"/>
      <c r="D135" s="44" t="str">
        <f t="shared" si="12"/>
        <v/>
      </c>
      <c r="E135" s="44" t="str">
        <f t="shared" si="13"/>
        <v/>
      </c>
      <c r="F135" s="44" t="str">
        <f t="shared" si="14"/>
        <v/>
      </c>
      <c r="G135" s="44" t="str">
        <f t="shared" si="15"/>
        <v/>
      </c>
      <c r="H135" s="44" t="str">
        <f t="shared" si="16"/>
        <v/>
      </c>
    </row>
    <row r="136" spans="2:8" x14ac:dyDescent="0.3">
      <c r="B136" s="43" t="str">
        <f t="shared" si="11"/>
        <v/>
      </c>
      <c r="C136" s="43"/>
      <c r="D136" s="44" t="str">
        <f t="shared" si="12"/>
        <v/>
      </c>
      <c r="E136" s="44" t="str">
        <f t="shared" si="13"/>
        <v/>
      </c>
      <c r="F136" s="44" t="str">
        <f t="shared" si="14"/>
        <v/>
      </c>
      <c r="G136" s="44" t="str">
        <f t="shared" si="15"/>
        <v/>
      </c>
      <c r="H136" s="44" t="str">
        <f t="shared" si="16"/>
        <v/>
      </c>
    </row>
    <row r="137" spans="2:8" x14ac:dyDescent="0.3">
      <c r="B137" s="43" t="str">
        <f t="shared" si="11"/>
        <v/>
      </c>
      <c r="C137" s="43"/>
      <c r="D137" s="44" t="str">
        <f t="shared" si="12"/>
        <v/>
      </c>
      <c r="E137" s="44" t="str">
        <f t="shared" si="13"/>
        <v/>
      </c>
      <c r="F137" s="44" t="str">
        <f t="shared" si="14"/>
        <v/>
      </c>
      <c r="G137" s="44" t="str">
        <f t="shared" si="15"/>
        <v/>
      </c>
      <c r="H137" s="44" t="str">
        <f t="shared" si="16"/>
        <v/>
      </c>
    </row>
    <row r="138" spans="2:8" x14ac:dyDescent="0.3">
      <c r="B138" s="43" t="str">
        <f t="shared" si="11"/>
        <v/>
      </c>
      <c r="C138" s="43"/>
      <c r="D138" s="44" t="str">
        <f t="shared" si="12"/>
        <v/>
      </c>
      <c r="E138" s="44" t="str">
        <f t="shared" si="13"/>
        <v/>
      </c>
      <c r="F138" s="44" t="str">
        <f t="shared" si="14"/>
        <v/>
      </c>
      <c r="G138" s="44" t="str">
        <f t="shared" si="15"/>
        <v/>
      </c>
      <c r="H138" s="44" t="str">
        <f t="shared" si="16"/>
        <v/>
      </c>
    </row>
    <row r="139" spans="2:8" x14ac:dyDescent="0.3">
      <c r="B139" s="43" t="str">
        <f t="shared" si="11"/>
        <v/>
      </c>
      <c r="C139" s="43"/>
      <c r="D139" s="44" t="str">
        <f t="shared" si="12"/>
        <v/>
      </c>
      <c r="E139" s="44" t="str">
        <f t="shared" si="13"/>
        <v/>
      </c>
      <c r="F139" s="44" t="str">
        <f t="shared" si="14"/>
        <v/>
      </c>
      <c r="G139" s="44" t="str">
        <f t="shared" si="15"/>
        <v/>
      </c>
      <c r="H139" s="44" t="str">
        <f t="shared" si="16"/>
        <v/>
      </c>
    </row>
    <row r="140" spans="2:8" x14ac:dyDescent="0.3">
      <c r="B140" s="43" t="str">
        <f t="shared" si="11"/>
        <v/>
      </c>
      <c r="C140" s="43"/>
      <c r="D140" s="44" t="str">
        <f t="shared" si="12"/>
        <v/>
      </c>
      <c r="E140" s="44" t="str">
        <f t="shared" si="13"/>
        <v/>
      </c>
      <c r="F140" s="44" t="str">
        <f t="shared" si="14"/>
        <v/>
      </c>
      <c r="G140" s="44" t="str">
        <f t="shared" si="15"/>
        <v/>
      </c>
      <c r="H140" s="44" t="str">
        <f t="shared" si="16"/>
        <v/>
      </c>
    </row>
    <row r="141" spans="2:8" x14ac:dyDescent="0.3">
      <c r="B141" s="43" t="str">
        <f t="shared" si="11"/>
        <v/>
      </c>
      <c r="C141" s="43"/>
      <c r="D141" s="44" t="str">
        <f t="shared" si="12"/>
        <v/>
      </c>
      <c r="E141" s="44" t="str">
        <f t="shared" si="13"/>
        <v/>
      </c>
      <c r="F141" s="44" t="str">
        <f t="shared" si="14"/>
        <v/>
      </c>
      <c r="G141" s="44" t="str">
        <f t="shared" si="15"/>
        <v/>
      </c>
      <c r="H141" s="44" t="str">
        <f t="shared" si="16"/>
        <v/>
      </c>
    </row>
    <row r="142" spans="2:8" x14ac:dyDescent="0.3">
      <c r="B142" s="43" t="str">
        <f t="shared" si="11"/>
        <v/>
      </c>
      <c r="C142" s="43"/>
      <c r="D142" s="44" t="str">
        <f t="shared" si="12"/>
        <v/>
      </c>
      <c r="E142" s="44" t="str">
        <f t="shared" si="13"/>
        <v/>
      </c>
      <c r="F142" s="44" t="str">
        <f t="shared" si="14"/>
        <v/>
      </c>
      <c r="G142" s="44" t="str">
        <f t="shared" si="15"/>
        <v/>
      </c>
      <c r="H142" s="44" t="str">
        <f t="shared" si="16"/>
        <v/>
      </c>
    </row>
    <row r="143" spans="2:8" x14ac:dyDescent="0.3">
      <c r="B143" s="43" t="str">
        <f t="shared" si="11"/>
        <v/>
      </c>
      <c r="C143" s="43"/>
      <c r="D143" s="44" t="str">
        <f t="shared" si="12"/>
        <v/>
      </c>
      <c r="E143" s="44" t="str">
        <f t="shared" si="13"/>
        <v/>
      </c>
      <c r="F143" s="44" t="str">
        <f t="shared" si="14"/>
        <v/>
      </c>
      <c r="G143" s="44" t="str">
        <f t="shared" si="15"/>
        <v/>
      </c>
      <c r="H143" s="44" t="str">
        <f t="shared" si="16"/>
        <v/>
      </c>
    </row>
    <row r="144" spans="2:8" x14ac:dyDescent="0.3">
      <c r="B144" s="43" t="str">
        <f t="shared" si="11"/>
        <v/>
      </c>
      <c r="C144" s="43"/>
      <c r="D144" s="44" t="str">
        <f t="shared" si="12"/>
        <v/>
      </c>
      <c r="E144" s="44" t="str">
        <f t="shared" si="13"/>
        <v/>
      </c>
      <c r="F144" s="44" t="str">
        <f t="shared" si="14"/>
        <v/>
      </c>
      <c r="G144" s="44" t="str">
        <f t="shared" si="15"/>
        <v/>
      </c>
      <c r="H144" s="44" t="str">
        <f t="shared" si="16"/>
        <v/>
      </c>
    </row>
    <row r="145" spans="2:8" x14ac:dyDescent="0.3">
      <c r="B145" s="43" t="str">
        <f t="shared" si="11"/>
        <v/>
      </c>
      <c r="C145" s="43"/>
      <c r="D145" s="44" t="str">
        <f t="shared" si="12"/>
        <v/>
      </c>
      <c r="E145" s="44" t="str">
        <f t="shared" si="13"/>
        <v/>
      </c>
      <c r="F145" s="44" t="str">
        <f t="shared" si="14"/>
        <v/>
      </c>
      <c r="G145" s="44" t="str">
        <f t="shared" si="15"/>
        <v/>
      </c>
      <c r="H145" s="44" t="str">
        <f t="shared" si="16"/>
        <v/>
      </c>
    </row>
    <row r="146" spans="2:8" x14ac:dyDescent="0.3">
      <c r="B146" s="43" t="str">
        <f t="shared" si="11"/>
        <v/>
      </c>
      <c r="C146" s="43"/>
      <c r="D146" s="44" t="str">
        <f t="shared" si="12"/>
        <v/>
      </c>
      <c r="E146" s="44" t="str">
        <f t="shared" si="13"/>
        <v/>
      </c>
      <c r="F146" s="44" t="str">
        <f t="shared" si="14"/>
        <v/>
      </c>
      <c r="G146" s="44" t="str">
        <f t="shared" si="15"/>
        <v/>
      </c>
      <c r="H146" s="44" t="str">
        <f t="shared" si="16"/>
        <v/>
      </c>
    </row>
    <row r="147" spans="2:8" x14ac:dyDescent="0.3">
      <c r="B147" s="43" t="str">
        <f t="shared" si="11"/>
        <v/>
      </c>
      <c r="C147" s="43"/>
      <c r="D147" s="44" t="str">
        <f t="shared" si="12"/>
        <v/>
      </c>
      <c r="E147" s="44" t="str">
        <f t="shared" si="13"/>
        <v/>
      </c>
      <c r="F147" s="44" t="str">
        <f t="shared" si="14"/>
        <v/>
      </c>
      <c r="G147" s="44" t="str">
        <f t="shared" si="15"/>
        <v/>
      </c>
      <c r="H147" s="44" t="str">
        <f t="shared" si="16"/>
        <v/>
      </c>
    </row>
    <row r="148" spans="2:8" x14ac:dyDescent="0.3">
      <c r="B148" s="43" t="str">
        <f t="shared" si="11"/>
        <v/>
      </c>
      <c r="C148" s="43"/>
      <c r="D148" s="44" t="str">
        <f t="shared" si="12"/>
        <v/>
      </c>
      <c r="E148" s="44" t="str">
        <f t="shared" si="13"/>
        <v/>
      </c>
      <c r="F148" s="44" t="str">
        <f t="shared" si="14"/>
        <v/>
      </c>
      <c r="G148" s="44" t="str">
        <f t="shared" si="15"/>
        <v/>
      </c>
      <c r="H148" s="44" t="str">
        <f t="shared" si="16"/>
        <v/>
      </c>
    </row>
    <row r="149" spans="2:8" x14ac:dyDescent="0.3">
      <c r="B149" s="43" t="str">
        <f t="shared" si="11"/>
        <v/>
      </c>
      <c r="C149" s="43"/>
      <c r="D149" s="44" t="str">
        <f t="shared" si="12"/>
        <v/>
      </c>
      <c r="E149" s="44" t="str">
        <f t="shared" si="13"/>
        <v/>
      </c>
      <c r="F149" s="44" t="str">
        <f t="shared" si="14"/>
        <v/>
      </c>
      <c r="G149" s="44" t="str">
        <f t="shared" si="15"/>
        <v/>
      </c>
      <c r="H149" s="44" t="str">
        <f t="shared" si="16"/>
        <v/>
      </c>
    </row>
    <row r="150" spans="2:8" x14ac:dyDescent="0.3">
      <c r="B150" s="43" t="str">
        <f t="shared" ref="B150:B213" si="17">IF(OR(B149=$C$13,B149=""),"",IF(ISNUMBER(B149),B149+1,1))</f>
        <v/>
      </c>
      <c r="C150" s="43"/>
      <c r="D150" s="44" t="str">
        <f t="shared" si="12"/>
        <v/>
      </c>
      <c r="E150" s="44" t="str">
        <f t="shared" si="13"/>
        <v/>
      </c>
      <c r="F150" s="44" t="str">
        <f t="shared" si="14"/>
        <v/>
      </c>
      <c r="G150" s="44" t="str">
        <f t="shared" si="15"/>
        <v/>
      </c>
      <c r="H150" s="44" t="str">
        <f t="shared" si="16"/>
        <v/>
      </c>
    </row>
    <row r="151" spans="2:8" x14ac:dyDescent="0.3">
      <c r="B151" s="43" t="str">
        <f t="shared" si="17"/>
        <v/>
      </c>
      <c r="C151" s="43"/>
      <c r="D151" s="44" t="str">
        <f t="shared" si="12"/>
        <v/>
      </c>
      <c r="E151" s="44" t="str">
        <f t="shared" si="13"/>
        <v/>
      </c>
      <c r="F151" s="44" t="str">
        <f t="shared" si="14"/>
        <v/>
      </c>
      <c r="G151" s="44" t="str">
        <f t="shared" si="15"/>
        <v/>
      </c>
      <c r="H151" s="44" t="str">
        <f t="shared" si="16"/>
        <v/>
      </c>
    </row>
    <row r="152" spans="2:8" x14ac:dyDescent="0.3">
      <c r="B152" s="43" t="str">
        <f t="shared" si="17"/>
        <v/>
      </c>
      <c r="C152" s="43"/>
      <c r="D152" s="44" t="str">
        <f t="shared" si="12"/>
        <v/>
      </c>
      <c r="E152" s="44" t="str">
        <f t="shared" si="13"/>
        <v/>
      </c>
      <c r="F152" s="44" t="str">
        <f t="shared" si="14"/>
        <v/>
      </c>
      <c r="G152" s="44" t="str">
        <f t="shared" si="15"/>
        <v/>
      </c>
      <c r="H152" s="44" t="str">
        <f t="shared" si="16"/>
        <v/>
      </c>
    </row>
    <row r="153" spans="2:8" x14ac:dyDescent="0.3">
      <c r="B153" s="43" t="str">
        <f t="shared" si="17"/>
        <v/>
      </c>
      <c r="C153" s="43"/>
      <c r="D153" s="44" t="str">
        <f t="shared" si="12"/>
        <v/>
      </c>
      <c r="E153" s="44" t="str">
        <f t="shared" si="13"/>
        <v/>
      </c>
      <c r="F153" s="44" t="str">
        <f t="shared" si="14"/>
        <v/>
      </c>
      <c r="G153" s="44" t="str">
        <f t="shared" si="15"/>
        <v/>
      </c>
      <c r="H153" s="44" t="str">
        <f t="shared" si="16"/>
        <v/>
      </c>
    </row>
    <row r="154" spans="2:8" x14ac:dyDescent="0.3">
      <c r="B154" s="43" t="str">
        <f t="shared" si="17"/>
        <v/>
      </c>
      <c r="C154" s="43"/>
      <c r="D154" s="44" t="str">
        <f t="shared" si="12"/>
        <v/>
      </c>
      <c r="E154" s="44" t="str">
        <f t="shared" si="13"/>
        <v/>
      </c>
      <c r="F154" s="44" t="str">
        <f t="shared" si="14"/>
        <v/>
      </c>
      <c r="G154" s="44" t="str">
        <f t="shared" si="15"/>
        <v/>
      </c>
      <c r="H154" s="44" t="str">
        <f t="shared" si="16"/>
        <v/>
      </c>
    </row>
    <row r="155" spans="2:8" x14ac:dyDescent="0.3">
      <c r="B155" s="43" t="str">
        <f t="shared" si="17"/>
        <v/>
      </c>
      <c r="C155" s="43"/>
      <c r="D155" s="44" t="str">
        <f t="shared" si="12"/>
        <v/>
      </c>
      <c r="E155" s="44" t="str">
        <f t="shared" si="13"/>
        <v/>
      </c>
      <c r="F155" s="44" t="str">
        <f t="shared" si="14"/>
        <v/>
      </c>
      <c r="G155" s="44" t="str">
        <f t="shared" si="15"/>
        <v/>
      </c>
      <c r="H155" s="44" t="str">
        <f t="shared" si="16"/>
        <v/>
      </c>
    </row>
    <row r="156" spans="2:8" x14ac:dyDescent="0.3">
      <c r="B156" s="43" t="str">
        <f t="shared" si="17"/>
        <v/>
      </c>
      <c r="C156" s="43"/>
      <c r="D156" s="44" t="str">
        <f t="shared" si="12"/>
        <v/>
      </c>
      <c r="E156" s="44" t="str">
        <f t="shared" si="13"/>
        <v/>
      </c>
      <c r="F156" s="44" t="str">
        <f t="shared" si="14"/>
        <v/>
      </c>
      <c r="G156" s="44" t="str">
        <f t="shared" si="15"/>
        <v/>
      </c>
      <c r="H156" s="44" t="str">
        <f t="shared" si="16"/>
        <v/>
      </c>
    </row>
    <row r="157" spans="2:8" x14ac:dyDescent="0.3">
      <c r="B157" s="43" t="str">
        <f t="shared" si="17"/>
        <v/>
      </c>
      <c r="C157" s="43"/>
      <c r="D157" s="44" t="str">
        <f t="shared" si="12"/>
        <v/>
      </c>
      <c r="E157" s="44" t="str">
        <f t="shared" si="13"/>
        <v/>
      </c>
      <c r="F157" s="44" t="str">
        <f t="shared" si="14"/>
        <v/>
      </c>
      <c r="G157" s="44" t="str">
        <f t="shared" si="15"/>
        <v/>
      </c>
      <c r="H157" s="44" t="str">
        <f t="shared" si="16"/>
        <v/>
      </c>
    </row>
    <row r="158" spans="2:8" x14ac:dyDescent="0.3">
      <c r="B158" s="43" t="str">
        <f t="shared" si="17"/>
        <v/>
      </c>
      <c r="C158" s="43"/>
      <c r="D158" s="44" t="str">
        <f t="shared" si="12"/>
        <v/>
      </c>
      <c r="E158" s="44" t="str">
        <f t="shared" si="13"/>
        <v/>
      </c>
      <c r="F158" s="44" t="str">
        <f t="shared" si="14"/>
        <v/>
      </c>
      <c r="G158" s="44" t="str">
        <f t="shared" si="15"/>
        <v/>
      </c>
      <c r="H158" s="44" t="str">
        <f t="shared" si="16"/>
        <v/>
      </c>
    </row>
    <row r="159" spans="2:8" x14ac:dyDescent="0.3">
      <c r="B159" s="43" t="str">
        <f t="shared" si="17"/>
        <v/>
      </c>
      <c r="C159" s="43"/>
      <c r="D159" s="44" t="str">
        <f t="shared" si="12"/>
        <v/>
      </c>
      <c r="E159" s="44" t="str">
        <f t="shared" si="13"/>
        <v/>
      </c>
      <c r="F159" s="44" t="str">
        <f t="shared" si="14"/>
        <v/>
      </c>
      <c r="G159" s="44" t="str">
        <f t="shared" si="15"/>
        <v/>
      </c>
      <c r="H159" s="44" t="str">
        <f t="shared" si="16"/>
        <v/>
      </c>
    </row>
    <row r="160" spans="2:8" x14ac:dyDescent="0.3">
      <c r="B160" s="43" t="str">
        <f t="shared" si="17"/>
        <v/>
      </c>
      <c r="C160" s="43"/>
      <c r="D160" s="44" t="str">
        <f t="shared" si="12"/>
        <v/>
      </c>
      <c r="E160" s="44" t="str">
        <f t="shared" si="13"/>
        <v/>
      </c>
      <c r="F160" s="44" t="str">
        <f t="shared" si="14"/>
        <v/>
      </c>
      <c r="G160" s="44" t="str">
        <f t="shared" si="15"/>
        <v/>
      </c>
      <c r="H160" s="44" t="str">
        <f t="shared" si="16"/>
        <v/>
      </c>
    </row>
    <row r="161" spans="2:8" x14ac:dyDescent="0.3">
      <c r="B161" s="43" t="str">
        <f t="shared" si="17"/>
        <v/>
      </c>
      <c r="C161" s="43"/>
      <c r="D161" s="44" t="str">
        <f t="shared" si="12"/>
        <v/>
      </c>
      <c r="E161" s="44" t="str">
        <f t="shared" si="13"/>
        <v/>
      </c>
      <c r="F161" s="44" t="str">
        <f t="shared" si="14"/>
        <v/>
      </c>
      <c r="G161" s="44" t="str">
        <f t="shared" si="15"/>
        <v/>
      </c>
      <c r="H161" s="44" t="str">
        <f t="shared" si="16"/>
        <v/>
      </c>
    </row>
    <row r="162" spans="2:8" x14ac:dyDescent="0.3">
      <c r="B162" s="43" t="str">
        <f t="shared" si="17"/>
        <v/>
      </c>
      <c r="C162" s="43"/>
      <c r="D162" s="44" t="str">
        <f t="shared" si="12"/>
        <v/>
      </c>
      <c r="E162" s="44" t="str">
        <f t="shared" si="13"/>
        <v/>
      </c>
      <c r="F162" s="44" t="str">
        <f t="shared" si="14"/>
        <v/>
      </c>
      <c r="G162" s="44" t="str">
        <f t="shared" si="15"/>
        <v/>
      </c>
      <c r="H162" s="44" t="str">
        <f t="shared" si="16"/>
        <v/>
      </c>
    </row>
    <row r="163" spans="2:8" x14ac:dyDescent="0.3">
      <c r="B163" s="43" t="str">
        <f t="shared" si="17"/>
        <v/>
      </c>
      <c r="C163" s="43"/>
      <c r="D163" s="44" t="str">
        <f t="shared" si="12"/>
        <v/>
      </c>
      <c r="E163" s="44" t="str">
        <f t="shared" si="13"/>
        <v/>
      </c>
      <c r="F163" s="44" t="str">
        <f t="shared" si="14"/>
        <v/>
      </c>
      <c r="G163" s="44" t="str">
        <f t="shared" si="15"/>
        <v/>
      </c>
      <c r="H163" s="44" t="str">
        <f t="shared" si="16"/>
        <v/>
      </c>
    </row>
    <row r="164" spans="2:8" x14ac:dyDescent="0.3">
      <c r="B164" s="43" t="str">
        <f t="shared" si="17"/>
        <v/>
      </c>
      <c r="C164" s="43"/>
      <c r="D164" s="44" t="str">
        <f t="shared" si="12"/>
        <v/>
      </c>
      <c r="E164" s="44" t="str">
        <f t="shared" si="13"/>
        <v/>
      </c>
      <c r="F164" s="44" t="str">
        <f t="shared" si="14"/>
        <v/>
      </c>
      <c r="G164" s="44" t="str">
        <f t="shared" si="15"/>
        <v/>
      </c>
      <c r="H164" s="44" t="str">
        <f t="shared" si="16"/>
        <v/>
      </c>
    </row>
    <row r="165" spans="2:8" x14ac:dyDescent="0.3">
      <c r="B165" s="43" t="str">
        <f t="shared" si="17"/>
        <v/>
      </c>
      <c r="C165" s="43"/>
      <c r="D165" s="44" t="str">
        <f t="shared" si="12"/>
        <v/>
      </c>
      <c r="E165" s="44" t="str">
        <f t="shared" si="13"/>
        <v/>
      </c>
      <c r="F165" s="44" t="str">
        <f t="shared" si="14"/>
        <v/>
      </c>
      <c r="G165" s="44" t="str">
        <f t="shared" si="15"/>
        <v/>
      </c>
      <c r="H165" s="44" t="str">
        <f t="shared" si="16"/>
        <v/>
      </c>
    </row>
    <row r="166" spans="2:8" x14ac:dyDescent="0.3">
      <c r="B166" s="43" t="str">
        <f t="shared" si="17"/>
        <v/>
      </c>
      <c r="C166" s="43"/>
      <c r="D166" s="44" t="str">
        <f t="shared" si="12"/>
        <v/>
      </c>
      <c r="E166" s="44" t="str">
        <f t="shared" si="13"/>
        <v/>
      </c>
      <c r="F166" s="44" t="str">
        <f t="shared" si="14"/>
        <v/>
      </c>
      <c r="G166" s="44" t="str">
        <f t="shared" si="15"/>
        <v/>
      </c>
      <c r="H166" s="44" t="str">
        <f t="shared" si="16"/>
        <v/>
      </c>
    </row>
    <row r="167" spans="2:8" x14ac:dyDescent="0.3">
      <c r="B167" s="43" t="str">
        <f t="shared" si="17"/>
        <v/>
      </c>
      <c r="C167" s="43"/>
      <c r="D167" s="44" t="str">
        <f t="shared" si="12"/>
        <v/>
      </c>
      <c r="E167" s="44" t="str">
        <f t="shared" si="13"/>
        <v/>
      </c>
      <c r="F167" s="44" t="str">
        <f t="shared" si="14"/>
        <v/>
      </c>
      <c r="G167" s="44" t="str">
        <f t="shared" si="15"/>
        <v/>
      </c>
      <c r="H167" s="44" t="str">
        <f t="shared" si="16"/>
        <v/>
      </c>
    </row>
    <row r="168" spans="2:8" x14ac:dyDescent="0.3">
      <c r="B168" s="43" t="str">
        <f t="shared" si="17"/>
        <v/>
      </c>
      <c r="C168" s="43"/>
      <c r="D168" s="44" t="str">
        <f t="shared" si="12"/>
        <v/>
      </c>
      <c r="E168" s="44" t="str">
        <f t="shared" si="13"/>
        <v/>
      </c>
      <c r="F168" s="44" t="str">
        <f t="shared" si="14"/>
        <v/>
      </c>
      <c r="G168" s="44" t="str">
        <f t="shared" si="15"/>
        <v/>
      </c>
      <c r="H168" s="44" t="str">
        <f t="shared" si="16"/>
        <v/>
      </c>
    </row>
    <row r="169" spans="2:8" x14ac:dyDescent="0.3">
      <c r="B169" s="43" t="str">
        <f t="shared" si="17"/>
        <v/>
      </c>
      <c r="C169" s="43"/>
      <c r="D169" s="44" t="str">
        <f t="shared" si="12"/>
        <v/>
      </c>
      <c r="E169" s="44" t="str">
        <f t="shared" si="13"/>
        <v/>
      </c>
      <c r="F169" s="44" t="str">
        <f t="shared" si="14"/>
        <v/>
      </c>
      <c r="G169" s="44" t="str">
        <f t="shared" si="15"/>
        <v/>
      </c>
      <c r="H169" s="44" t="str">
        <f t="shared" si="16"/>
        <v/>
      </c>
    </row>
    <row r="170" spans="2:8" x14ac:dyDescent="0.3">
      <c r="B170" s="43" t="str">
        <f t="shared" si="17"/>
        <v/>
      </c>
      <c r="C170" s="43"/>
      <c r="D170" s="44" t="str">
        <f t="shared" si="12"/>
        <v/>
      </c>
      <c r="E170" s="44" t="str">
        <f t="shared" si="13"/>
        <v/>
      </c>
      <c r="F170" s="44" t="str">
        <f t="shared" si="14"/>
        <v/>
      </c>
      <c r="G170" s="44" t="str">
        <f t="shared" si="15"/>
        <v/>
      </c>
      <c r="H170" s="44" t="str">
        <f t="shared" si="16"/>
        <v/>
      </c>
    </row>
    <row r="171" spans="2:8" x14ac:dyDescent="0.3">
      <c r="B171" s="43" t="str">
        <f t="shared" si="17"/>
        <v/>
      </c>
      <c r="C171" s="43"/>
      <c r="D171" s="44" t="str">
        <f t="shared" si="12"/>
        <v/>
      </c>
      <c r="E171" s="44" t="str">
        <f t="shared" si="13"/>
        <v/>
      </c>
      <c r="F171" s="44" t="str">
        <f t="shared" si="14"/>
        <v/>
      </c>
      <c r="G171" s="44" t="str">
        <f t="shared" si="15"/>
        <v/>
      </c>
      <c r="H171" s="44" t="str">
        <f t="shared" si="16"/>
        <v/>
      </c>
    </row>
    <row r="172" spans="2:8" x14ac:dyDescent="0.3">
      <c r="B172" s="43" t="str">
        <f t="shared" si="17"/>
        <v/>
      </c>
      <c r="C172" s="43"/>
      <c r="D172" s="44" t="str">
        <f t="shared" si="12"/>
        <v/>
      </c>
      <c r="E172" s="44" t="str">
        <f t="shared" si="13"/>
        <v/>
      </c>
      <c r="F172" s="44" t="str">
        <f t="shared" si="14"/>
        <v/>
      </c>
      <c r="G172" s="44" t="str">
        <f t="shared" si="15"/>
        <v/>
      </c>
      <c r="H172" s="44" t="str">
        <f t="shared" si="16"/>
        <v/>
      </c>
    </row>
    <row r="173" spans="2:8" x14ac:dyDescent="0.3">
      <c r="B173" s="43" t="str">
        <f t="shared" si="17"/>
        <v/>
      </c>
      <c r="C173" s="43"/>
      <c r="D173" s="44" t="str">
        <f t="shared" si="12"/>
        <v/>
      </c>
      <c r="E173" s="44" t="str">
        <f t="shared" si="13"/>
        <v/>
      </c>
      <c r="F173" s="44" t="str">
        <f t="shared" si="14"/>
        <v/>
      </c>
      <c r="G173" s="44" t="str">
        <f t="shared" si="15"/>
        <v/>
      </c>
      <c r="H173" s="44" t="str">
        <f t="shared" si="16"/>
        <v/>
      </c>
    </row>
    <row r="174" spans="2:8" x14ac:dyDescent="0.3">
      <c r="B174" s="43" t="str">
        <f t="shared" si="17"/>
        <v/>
      </c>
      <c r="C174" s="43"/>
      <c r="D174" s="44" t="str">
        <f t="shared" si="12"/>
        <v/>
      </c>
      <c r="E174" s="44" t="str">
        <f t="shared" si="13"/>
        <v/>
      </c>
      <c r="F174" s="44" t="str">
        <f t="shared" si="14"/>
        <v/>
      </c>
      <c r="G174" s="44" t="str">
        <f t="shared" si="15"/>
        <v/>
      </c>
      <c r="H174" s="44" t="str">
        <f t="shared" si="16"/>
        <v/>
      </c>
    </row>
    <row r="175" spans="2:8" x14ac:dyDescent="0.3">
      <c r="B175" s="43" t="str">
        <f t="shared" si="17"/>
        <v/>
      </c>
      <c r="C175" s="43"/>
      <c r="D175" s="44" t="str">
        <f t="shared" si="12"/>
        <v/>
      </c>
      <c r="E175" s="44" t="str">
        <f t="shared" si="13"/>
        <v/>
      </c>
      <c r="F175" s="44" t="str">
        <f t="shared" si="14"/>
        <v/>
      </c>
      <c r="G175" s="44" t="str">
        <f t="shared" si="15"/>
        <v/>
      </c>
      <c r="H175" s="44" t="str">
        <f t="shared" si="16"/>
        <v/>
      </c>
    </row>
    <row r="176" spans="2:8" x14ac:dyDescent="0.3">
      <c r="B176" s="43" t="str">
        <f t="shared" si="17"/>
        <v/>
      </c>
      <c r="C176" s="43"/>
      <c r="D176" s="44" t="str">
        <f t="shared" si="12"/>
        <v/>
      </c>
      <c r="E176" s="44" t="str">
        <f t="shared" si="13"/>
        <v/>
      </c>
      <c r="F176" s="44" t="str">
        <f t="shared" si="14"/>
        <v/>
      </c>
      <c r="G176" s="44" t="str">
        <f t="shared" si="15"/>
        <v/>
      </c>
      <c r="H176" s="44" t="str">
        <f t="shared" si="16"/>
        <v/>
      </c>
    </row>
    <row r="177" spans="2:8" x14ac:dyDescent="0.3">
      <c r="B177" s="43" t="str">
        <f t="shared" si="17"/>
        <v/>
      </c>
      <c r="C177" s="43"/>
      <c r="D177" s="44" t="str">
        <f t="shared" si="12"/>
        <v/>
      </c>
      <c r="E177" s="44" t="str">
        <f t="shared" si="13"/>
        <v/>
      </c>
      <c r="F177" s="44" t="str">
        <f t="shared" si="14"/>
        <v/>
      </c>
      <c r="G177" s="44" t="str">
        <f t="shared" si="15"/>
        <v/>
      </c>
      <c r="H177" s="44" t="str">
        <f t="shared" si="16"/>
        <v/>
      </c>
    </row>
    <row r="178" spans="2:8" x14ac:dyDescent="0.3">
      <c r="B178" s="43" t="str">
        <f t="shared" si="17"/>
        <v/>
      </c>
      <c r="C178" s="43"/>
      <c r="D178" s="44" t="str">
        <f t="shared" si="12"/>
        <v/>
      </c>
      <c r="E178" s="44" t="str">
        <f t="shared" si="13"/>
        <v/>
      </c>
      <c r="F178" s="44" t="str">
        <f t="shared" si="14"/>
        <v/>
      </c>
      <c r="G178" s="44" t="str">
        <f t="shared" si="15"/>
        <v/>
      </c>
      <c r="H178" s="44" t="str">
        <f t="shared" si="16"/>
        <v/>
      </c>
    </row>
    <row r="179" spans="2:8" x14ac:dyDescent="0.3">
      <c r="B179" s="43" t="str">
        <f t="shared" si="17"/>
        <v/>
      </c>
      <c r="C179" s="43"/>
      <c r="D179" s="44" t="str">
        <f t="shared" si="12"/>
        <v/>
      </c>
      <c r="E179" s="44" t="str">
        <f t="shared" si="13"/>
        <v/>
      </c>
      <c r="F179" s="44" t="str">
        <f t="shared" si="14"/>
        <v/>
      </c>
      <c r="G179" s="44" t="str">
        <f t="shared" si="15"/>
        <v/>
      </c>
      <c r="H179" s="44" t="str">
        <f t="shared" si="16"/>
        <v/>
      </c>
    </row>
    <row r="180" spans="2:8" x14ac:dyDescent="0.3">
      <c r="B180" s="43" t="str">
        <f t="shared" si="17"/>
        <v/>
      </c>
      <c r="C180" s="43"/>
      <c r="D180" s="44" t="str">
        <f t="shared" si="12"/>
        <v/>
      </c>
      <c r="E180" s="44" t="str">
        <f t="shared" si="13"/>
        <v/>
      </c>
      <c r="F180" s="44" t="str">
        <f t="shared" si="14"/>
        <v/>
      </c>
      <c r="G180" s="44" t="str">
        <f t="shared" si="15"/>
        <v/>
      </c>
      <c r="H180" s="44" t="str">
        <f t="shared" si="16"/>
        <v/>
      </c>
    </row>
    <row r="181" spans="2:8" x14ac:dyDescent="0.3">
      <c r="B181" s="43" t="str">
        <f t="shared" si="17"/>
        <v/>
      </c>
      <c r="C181" s="43"/>
      <c r="D181" s="44" t="str">
        <f t="shared" si="12"/>
        <v/>
      </c>
      <c r="E181" s="44" t="str">
        <f t="shared" si="13"/>
        <v/>
      </c>
      <c r="F181" s="44" t="str">
        <f t="shared" si="14"/>
        <v/>
      </c>
      <c r="G181" s="44" t="str">
        <f t="shared" si="15"/>
        <v/>
      </c>
      <c r="H181" s="44" t="str">
        <f t="shared" si="16"/>
        <v/>
      </c>
    </row>
    <row r="182" spans="2:8" x14ac:dyDescent="0.3">
      <c r="B182" s="43" t="str">
        <f t="shared" si="17"/>
        <v/>
      </c>
      <c r="C182" s="43"/>
      <c r="D182" s="44" t="str">
        <f t="shared" si="12"/>
        <v/>
      </c>
      <c r="E182" s="44" t="str">
        <f t="shared" si="13"/>
        <v/>
      </c>
      <c r="F182" s="44" t="str">
        <f t="shared" si="14"/>
        <v/>
      </c>
      <c r="G182" s="44" t="str">
        <f t="shared" si="15"/>
        <v/>
      </c>
      <c r="H182" s="44" t="str">
        <f t="shared" si="16"/>
        <v/>
      </c>
    </row>
    <row r="183" spans="2:8" x14ac:dyDescent="0.3">
      <c r="B183" s="43" t="str">
        <f t="shared" si="17"/>
        <v/>
      </c>
      <c r="C183" s="43"/>
      <c r="D183" s="44" t="str">
        <f t="shared" si="12"/>
        <v/>
      </c>
      <c r="E183" s="44" t="str">
        <f t="shared" si="13"/>
        <v/>
      </c>
      <c r="F183" s="44" t="str">
        <f t="shared" si="14"/>
        <v/>
      </c>
      <c r="G183" s="44" t="str">
        <f t="shared" si="15"/>
        <v/>
      </c>
      <c r="H183" s="44" t="str">
        <f t="shared" si="16"/>
        <v/>
      </c>
    </row>
    <row r="184" spans="2:8" x14ac:dyDescent="0.3">
      <c r="B184" s="43" t="str">
        <f t="shared" si="17"/>
        <v/>
      </c>
      <c r="C184" s="43"/>
      <c r="D184" s="44" t="str">
        <f t="shared" si="12"/>
        <v/>
      </c>
      <c r="E184" s="44" t="str">
        <f t="shared" si="13"/>
        <v/>
      </c>
      <c r="F184" s="44" t="str">
        <f t="shared" si="14"/>
        <v/>
      </c>
      <c r="G184" s="44" t="str">
        <f t="shared" si="15"/>
        <v/>
      </c>
      <c r="H184" s="44" t="str">
        <f t="shared" si="16"/>
        <v/>
      </c>
    </row>
    <row r="185" spans="2:8" x14ac:dyDescent="0.3">
      <c r="B185" s="43" t="str">
        <f t="shared" si="17"/>
        <v/>
      </c>
      <c r="C185" s="43"/>
      <c r="D185" s="44" t="str">
        <f t="shared" si="12"/>
        <v/>
      </c>
      <c r="E185" s="44" t="str">
        <f t="shared" si="13"/>
        <v/>
      </c>
      <c r="F185" s="44" t="str">
        <f t="shared" si="14"/>
        <v/>
      </c>
      <c r="G185" s="44" t="str">
        <f t="shared" si="15"/>
        <v/>
      </c>
      <c r="H185" s="44" t="str">
        <f t="shared" si="16"/>
        <v/>
      </c>
    </row>
    <row r="186" spans="2:8" x14ac:dyDescent="0.3">
      <c r="B186" s="43" t="str">
        <f t="shared" si="17"/>
        <v/>
      </c>
      <c r="C186" s="43"/>
      <c r="D186" s="44" t="str">
        <f t="shared" ref="D186:D249" si="18">IF(B186&gt;$C$13,"",PMT($C$11,$C$13,$C$7)*-1)</f>
        <v/>
      </c>
      <c r="E186" s="44" t="str">
        <f t="shared" ref="E186:E249" si="19">IF(B186&gt;$C$13,"",$C$11*G185)</f>
        <v/>
      </c>
      <c r="F186" s="44" t="str">
        <f t="shared" ref="F186:F249" si="20">IF(B186&gt;$C$13,"",D186-E186)</f>
        <v/>
      </c>
      <c r="G186" s="44" t="str">
        <f t="shared" ref="G186:G249" si="21">IF(B186&gt;$C$13,"",G185-F186)</f>
        <v/>
      </c>
      <c r="H186" s="44" t="str">
        <f t="shared" ref="H186:H249" si="22">D186</f>
        <v/>
      </c>
    </row>
    <row r="187" spans="2:8" x14ac:dyDescent="0.3">
      <c r="B187" s="43" t="str">
        <f t="shared" si="17"/>
        <v/>
      </c>
      <c r="C187" s="43"/>
      <c r="D187" s="44" t="str">
        <f t="shared" si="18"/>
        <v/>
      </c>
      <c r="E187" s="44" t="str">
        <f t="shared" si="19"/>
        <v/>
      </c>
      <c r="F187" s="44" t="str">
        <f t="shared" si="20"/>
        <v/>
      </c>
      <c r="G187" s="44" t="str">
        <f t="shared" si="21"/>
        <v/>
      </c>
      <c r="H187" s="44" t="str">
        <f t="shared" si="22"/>
        <v/>
      </c>
    </row>
    <row r="188" spans="2:8" x14ac:dyDescent="0.3">
      <c r="B188" s="43" t="str">
        <f t="shared" si="17"/>
        <v/>
      </c>
      <c r="C188" s="43"/>
      <c r="D188" s="44" t="str">
        <f t="shared" si="18"/>
        <v/>
      </c>
      <c r="E188" s="44" t="str">
        <f t="shared" si="19"/>
        <v/>
      </c>
      <c r="F188" s="44" t="str">
        <f t="shared" si="20"/>
        <v/>
      </c>
      <c r="G188" s="44" t="str">
        <f t="shared" si="21"/>
        <v/>
      </c>
      <c r="H188" s="44" t="str">
        <f t="shared" si="22"/>
        <v/>
      </c>
    </row>
    <row r="189" spans="2:8" x14ac:dyDescent="0.3">
      <c r="B189" s="43" t="str">
        <f t="shared" si="17"/>
        <v/>
      </c>
      <c r="C189" s="43"/>
      <c r="D189" s="44" t="str">
        <f t="shared" si="18"/>
        <v/>
      </c>
      <c r="E189" s="44" t="str">
        <f t="shared" si="19"/>
        <v/>
      </c>
      <c r="F189" s="44" t="str">
        <f t="shared" si="20"/>
        <v/>
      </c>
      <c r="G189" s="44" t="str">
        <f t="shared" si="21"/>
        <v/>
      </c>
      <c r="H189" s="44" t="str">
        <f t="shared" si="22"/>
        <v/>
      </c>
    </row>
    <row r="190" spans="2:8" x14ac:dyDescent="0.3">
      <c r="B190" s="43" t="str">
        <f t="shared" si="17"/>
        <v/>
      </c>
      <c r="C190" s="43"/>
      <c r="D190" s="44" t="str">
        <f t="shared" si="18"/>
        <v/>
      </c>
      <c r="E190" s="44" t="str">
        <f t="shared" si="19"/>
        <v/>
      </c>
      <c r="F190" s="44" t="str">
        <f t="shared" si="20"/>
        <v/>
      </c>
      <c r="G190" s="44" t="str">
        <f t="shared" si="21"/>
        <v/>
      </c>
      <c r="H190" s="44" t="str">
        <f t="shared" si="22"/>
        <v/>
      </c>
    </row>
    <row r="191" spans="2:8" x14ac:dyDescent="0.3">
      <c r="B191" s="43" t="str">
        <f t="shared" si="17"/>
        <v/>
      </c>
      <c r="C191" s="43"/>
      <c r="D191" s="44" t="str">
        <f t="shared" si="18"/>
        <v/>
      </c>
      <c r="E191" s="44" t="str">
        <f t="shared" si="19"/>
        <v/>
      </c>
      <c r="F191" s="44" t="str">
        <f t="shared" si="20"/>
        <v/>
      </c>
      <c r="G191" s="44" t="str">
        <f t="shared" si="21"/>
        <v/>
      </c>
      <c r="H191" s="44" t="str">
        <f t="shared" si="22"/>
        <v/>
      </c>
    </row>
    <row r="192" spans="2:8" x14ac:dyDescent="0.3">
      <c r="B192" s="43" t="str">
        <f t="shared" si="17"/>
        <v/>
      </c>
      <c r="C192" s="43"/>
      <c r="D192" s="44" t="str">
        <f t="shared" si="18"/>
        <v/>
      </c>
      <c r="E192" s="44" t="str">
        <f t="shared" si="19"/>
        <v/>
      </c>
      <c r="F192" s="44" t="str">
        <f t="shared" si="20"/>
        <v/>
      </c>
      <c r="G192" s="44" t="str">
        <f t="shared" si="21"/>
        <v/>
      </c>
      <c r="H192" s="44" t="str">
        <f t="shared" si="22"/>
        <v/>
      </c>
    </row>
    <row r="193" spans="2:8" x14ac:dyDescent="0.3">
      <c r="B193" s="43" t="str">
        <f t="shared" si="17"/>
        <v/>
      </c>
      <c r="C193" s="43"/>
      <c r="D193" s="44" t="str">
        <f t="shared" si="18"/>
        <v/>
      </c>
      <c r="E193" s="44" t="str">
        <f t="shared" si="19"/>
        <v/>
      </c>
      <c r="F193" s="44" t="str">
        <f t="shared" si="20"/>
        <v/>
      </c>
      <c r="G193" s="44" t="str">
        <f t="shared" si="21"/>
        <v/>
      </c>
      <c r="H193" s="44" t="str">
        <f t="shared" si="22"/>
        <v/>
      </c>
    </row>
    <row r="194" spans="2:8" x14ac:dyDescent="0.3">
      <c r="B194" s="43" t="str">
        <f t="shared" si="17"/>
        <v/>
      </c>
      <c r="C194" s="43"/>
      <c r="D194" s="44" t="str">
        <f t="shared" si="18"/>
        <v/>
      </c>
      <c r="E194" s="44" t="str">
        <f t="shared" si="19"/>
        <v/>
      </c>
      <c r="F194" s="44" t="str">
        <f t="shared" si="20"/>
        <v/>
      </c>
      <c r="G194" s="44" t="str">
        <f t="shared" si="21"/>
        <v/>
      </c>
      <c r="H194" s="44" t="str">
        <f t="shared" si="22"/>
        <v/>
      </c>
    </row>
    <row r="195" spans="2:8" x14ac:dyDescent="0.3">
      <c r="B195" s="43" t="str">
        <f t="shared" si="17"/>
        <v/>
      </c>
      <c r="C195" s="43"/>
      <c r="D195" s="44" t="str">
        <f t="shared" si="18"/>
        <v/>
      </c>
      <c r="E195" s="44" t="str">
        <f t="shared" si="19"/>
        <v/>
      </c>
      <c r="F195" s="44" t="str">
        <f t="shared" si="20"/>
        <v/>
      </c>
      <c r="G195" s="44" t="str">
        <f t="shared" si="21"/>
        <v/>
      </c>
      <c r="H195" s="44" t="str">
        <f t="shared" si="22"/>
        <v/>
      </c>
    </row>
    <row r="196" spans="2:8" x14ac:dyDescent="0.3">
      <c r="B196" s="43" t="str">
        <f t="shared" si="17"/>
        <v/>
      </c>
      <c r="C196" s="43"/>
      <c r="D196" s="44" t="str">
        <f t="shared" si="18"/>
        <v/>
      </c>
      <c r="E196" s="44" t="str">
        <f t="shared" si="19"/>
        <v/>
      </c>
      <c r="F196" s="44" t="str">
        <f t="shared" si="20"/>
        <v/>
      </c>
      <c r="G196" s="44" t="str">
        <f t="shared" si="21"/>
        <v/>
      </c>
      <c r="H196" s="44" t="str">
        <f t="shared" si="22"/>
        <v/>
      </c>
    </row>
    <row r="197" spans="2:8" x14ac:dyDescent="0.3">
      <c r="B197" s="43" t="str">
        <f t="shared" si="17"/>
        <v/>
      </c>
      <c r="C197" s="43"/>
      <c r="D197" s="44" t="str">
        <f t="shared" si="18"/>
        <v/>
      </c>
      <c r="E197" s="44" t="str">
        <f t="shared" si="19"/>
        <v/>
      </c>
      <c r="F197" s="44" t="str">
        <f t="shared" si="20"/>
        <v/>
      </c>
      <c r="G197" s="44" t="str">
        <f t="shared" si="21"/>
        <v/>
      </c>
      <c r="H197" s="44" t="str">
        <f t="shared" si="22"/>
        <v/>
      </c>
    </row>
    <row r="198" spans="2:8" x14ac:dyDescent="0.3">
      <c r="B198" s="43" t="str">
        <f t="shared" si="17"/>
        <v/>
      </c>
      <c r="C198" s="43"/>
      <c r="D198" s="44" t="str">
        <f t="shared" si="18"/>
        <v/>
      </c>
      <c r="E198" s="44" t="str">
        <f t="shared" si="19"/>
        <v/>
      </c>
      <c r="F198" s="44" t="str">
        <f t="shared" si="20"/>
        <v/>
      </c>
      <c r="G198" s="44" t="str">
        <f t="shared" si="21"/>
        <v/>
      </c>
      <c r="H198" s="44" t="str">
        <f t="shared" si="22"/>
        <v/>
      </c>
    </row>
    <row r="199" spans="2:8" x14ac:dyDescent="0.3">
      <c r="B199" s="43" t="str">
        <f t="shared" si="17"/>
        <v/>
      </c>
      <c r="C199" s="43"/>
      <c r="D199" s="44" t="str">
        <f t="shared" si="18"/>
        <v/>
      </c>
      <c r="E199" s="44" t="str">
        <f t="shared" si="19"/>
        <v/>
      </c>
      <c r="F199" s="44" t="str">
        <f t="shared" si="20"/>
        <v/>
      </c>
      <c r="G199" s="44" t="str">
        <f t="shared" si="21"/>
        <v/>
      </c>
      <c r="H199" s="44" t="str">
        <f t="shared" si="22"/>
        <v/>
      </c>
    </row>
    <row r="200" spans="2:8" x14ac:dyDescent="0.3">
      <c r="B200" s="43" t="str">
        <f t="shared" si="17"/>
        <v/>
      </c>
      <c r="C200" s="43"/>
      <c r="D200" s="44" t="str">
        <f t="shared" si="18"/>
        <v/>
      </c>
      <c r="E200" s="44" t="str">
        <f t="shared" si="19"/>
        <v/>
      </c>
      <c r="F200" s="44" t="str">
        <f t="shared" si="20"/>
        <v/>
      </c>
      <c r="G200" s="44" t="str">
        <f t="shared" si="21"/>
        <v/>
      </c>
      <c r="H200" s="44" t="str">
        <f t="shared" si="22"/>
        <v/>
      </c>
    </row>
    <row r="201" spans="2:8" x14ac:dyDescent="0.3">
      <c r="B201" s="43" t="str">
        <f t="shared" si="17"/>
        <v/>
      </c>
      <c r="C201" s="43"/>
      <c r="D201" s="44" t="str">
        <f t="shared" si="18"/>
        <v/>
      </c>
      <c r="E201" s="44" t="str">
        <f t="shared" si="19"/>
        <v/>
      </c>
      <c r="F201" s="44" t="str">
        <f t="shared" si="20"/>
        <v/>
      </c>
      <c r="G201" s="44" t="str">
        <f t="shared" si="21"/>
        <v/>
      </c>
      <c r="H201" s="44" t="str">
        <f t="shared" si="22"/>
        <v/>
      </c>
    </row>
    <row r="202" spans="2:8" x14ac:dyDescent="0.3">
      <c r="B202" s="43" t="str">
        <f t="shared" si="17"/>
        <v/>
      </c>
      <c r="C202" s="43"/>
      <c r="D202" s="44" t="str">
        <f t="shared" si="18"/>
        <v/>
      </c>
      <c r="E202" s="44" t="str">
        <f t="shared" si="19"/>
        <v/>
      </c>
      <c r="F202" s="44" t="str">
        <f t="shared" si="20"/>
        <v/>
      </c>
      <c r="G202" s="44" t="str">
        <f t="shared" si="21"/>
        <v/>
      </c>
      <c r="H202" s="44" t="str">
        <f t="shared" si="22"/>
        <v/>
      </c>
    </row>
    <row r="203" spans="2:8" x14ac:dyDescent="0.3">
      <c r="B203" s="43" t="str">
        <f t="shared" si="17"/>
        <v/>
      </c>
      <c r="C203" s="43"/>
      <c r="D203" s="44" t="str">
        <f t="shared" si="18"/>
        <v/>
      </c>
      <c r="E203" s="44" t="str">
        <f t="shared" si="19"/>
        <v/>
      </c>
      <c r="F203" s="44" t="str">
        <f t="shared" si="20"/>
        <v/>
      </c>
      <c r="G203" s="44" t="str">
        <f t="shared" si="21"/>
        <v/>
      </c>
      <c r="H203" s="44" t="str">
        <f t="shared" si="22"/>
        <v/>
      </c>
    </row>
    <row r="204" spans="2:8" x14ac:dyDescent="0.3">
      <c r="B204" s="43" t="str">
        <f t="shared" si="17"/>
        <v/>
      </c>
      <c r="C204" s="43"/>
      <c r="D204" s="44" t="str">
        <f t="shared" si="18"/>
        <v/>
      </c>
      <c r="E204" s="44" t="str">
        <f t="shared" si="19"/>
        <v/>
      </c>
      <c r="F204" s="44" t="str">
        <f t="shared" si="20"/>
        <v/>
      </c>
      <c r="G204" s="44" t="str">
        <f t="shared" si="21"/>
        <v/>
      </c>
      <c r="H204" s="44" t="str">
        <f t="shared" si="22"/>
        <v/>
      </c>
    </row>
    <row r="205" spans="2:8" x14ac:dyDescent="0.3">
      <c r="B205" s="43" t="str">
        <f t="shared" si="17"/>
        <v/>
      </c>
      <c r="C205" s="43"/>
      <c r="D205" s="44" t="str">
        <f t="shared" si="18"/>
        <v/>
      </c>
      <c r="E205" s="44" t="str">
        <f t="shared" si="19"/>
        <v/>
      </c>
      <c r="F205" s="44" t="str">
        <f t="shared" si="20"/>
        <v/>
      </c>
      <c r="G205" s="44" t="str">
        <f t="shared" si="21"/>
        <v/>
      </c>
      <c r="H205" s="44" t="str">
        <f t="shared" si="22"/>
        <v/>
      </c>
    </row>
    <row r="206" spans="2:8" x14ac:dyDescent="0.3">
      <c r="B206" s="43" t="str">
        <f t="shared" si="17"/>
        <v/>
      </c>
      <c r="C206" s="43"/>
      <c r="D206" s="44" t="str">
        <f t="shared" si="18"/>
        <v/>
      </c>
      <c r="E206" s="44" t="str">
        <f t="shared" si="19"/>
        <v/>
      </c>
      <c r="F206" s="44" t="str">
        <f t="shared" si="20"/>
        <v/>
      </c>
      <c r="G206" s="44" t="str">
        <f t="shared" si="21"/>
        <v/>
      </c>
      <c r="H206" s="44" t="str">
        <f t="shared" si="22"/>
        <v/>
      </c>
    </row>
    <row r="207" spans="2:8" x14ac:dyDescent="0.3">
      <c r="B207" s="43" t="str">
        <f t="shared" si="17"/>
        <v/>
      </c>
      <c r="C207" s="43"/>
      <c r="D207" s="44" t="str">
        <f t="shared" si="18"/>
        <v/>
      </c>
      <c r="E207" s="44" t="str">
        <f t="shared" si="19"/>
        <v/>
      </c>
      <c r="F207" s="44" t="str">
        <f t="shared" si="20"/>
        <v/>
      </c>
      <c r="G207" s="44" t="str">
        <f t="shared" si="21"/>
        <v/>
      </c>
      <c r="H207" s="44" t="str">
        <f t="shared" si="22"/>
        <v/>
      </c>
    </row>
    <row r="208" spans="2:8" x14ac:dyDescent="0.3">
      <c r="B208" s="43" t="str">
        <f t="shared" si="17"/>
        <v/>
      </c>
      <c r="C208" s="43"/>
      <c r="D208" s="44" t="str">
        <f t="shared" si="18"/>
        <v/>
      </c>
      <c r="E208" s="44" t="str">
        <f t="shared" si="19"/>
        <v/>
      </c>
      <c r="F208" s="44" t="str">
        <f t="shared" si="20"/>
        <v/>
      </c>
      <c r="G208" s="44" t="str">
        <f t="shared" si="21"/>
        <v/>
      </c>
      <c r="H208" s="44" t="str">
        <f t="shared" si="22"/>
        <v/>
      </c>
    </row>
    <row r="209" spans="2:8" x14ac:dyDescent="0.3">
      <c r="B209" s="43" t="str">
        <f t="shared" si="17"/>
        <v/>
      </c>
      <c r="C209" s="43"/>
      <c r="D209" s="44" t="str">
        <f t="shared" si="18"/>
        <v/>
      </c>
      <c r="E209" s="44" t="str">
        <f t="shared" si="19"/>
        <v/>
      </c>
      <c r="F209" s="44" t="str">
        <f t="shared" si="20"/>
        <v/>
      </c>
      <c r="G209" s="44" t="str">
        <f t="shared" si="21"/>
        <v/>
      </c>
      <c r="H209" s="44" t="str">
        <f t="shared" si="22"/>
        <v/>
      </c>
    </row>
    <row r="210" spans="2:8" x14ac:dyDescent="0.3">
      <c r="B210" s="43" t="str">
        <f t="shared" si="17"/>
        <v/>
      </c>
      <c r="C210" s="43"/>
      <c r="D210" s="44" t="str">
        <f t="shared" si="18"/>
        <v/>
      </c>
      <c r="E210" s="44" t="str">
        <f t="shared" si="19"/>
        <v/>
      </c>
      <c r="F210" s="44" t="str">
        <f t="shared" si="20"/>
        <v/>
      </c>
      <c r="G210" s="44" t="str">
        <f t="shared" si="21"/>
        <v/>
      </c>
      <c r="H210" s="44" t="str">
        <f t="shared" si="22"/>
        <v/>
      </c>
    </row>
    <row r="211" spans="2:8" x14ac:dyDescent="0.3">
      <c r="B211" s="43" t="str">
        <f t="shared" si="17"/>
        <v/>
      </c>
      <c r="C211" s="43"/>
      <c r="D211" s="44" t="str">
        <f t="shared" si="18"/>
        <v/>
      </c>
      <c r="E211" s="44" t="str">
        <f t="shared" si="19"/>
        <v/>
      </c>
      <c r="F211" s="44" t="str">
        <f t="shared" si="20"/>
        <v/>
      </c>
      <c r="G211" s="44" t="str">
        <f t="shared" si="21"/>
        <v/>
      </c>
      <c r="H211" s="44" t="str">
        <f t="shared" si="22"/>
        <v/>
      </c>
    </row>
    <row r="212" spans="2:8" x14ac:dyDescent="0.3">
      <c r="B212" s="43" t="str">
        <f t="shared" si="17"/>
        <v/>
      </c>
      <c r="C212" s="43"/>
      <c r="D212" s="44" t="str">
        <f t="shared" si="18"/>
        <v/>
      </c>
      <c r="E212" s="44" t="str">
        <f t="shared" si="19"/>
        <v/>
      </c>
      <c r="F212" s="44" t="str">
        <f t="shared" si="20"/>
        <v/>
      </c>
      <c r="G212" s="44" t="str">
        <f t="shared" si="21"/>
        <v/>
      </c>
      <c r="H212" s="44" t="str">
        <f t="shared" si="22"/>
        <v/>
      </c>
    </row>
    <row r="213" spans="2:8" x14ac:dyDescent="0.3">
      <c r="B213" s="43" t="str">
        <f t="shared" si="17"/>
        <v/>
      </c>
      <c r="C213" s="43"/>
      <c r="D213" s="44" t="str">
        <f t="shared" si="18"/>
        <v/>
      </c>
      <c r="E213" s="44" t="str">
        <f t="shared" si="19"/>
        <v/>
      </c>
      <c r="F213" s="44" t="str">
        <f t="shared" si="20"/>
        <v/>
      </c>
      <c r="G213" s="44" t="str">
        <f t="shared" si="21"/>
        <v/>
      </c>
      <c r="H213" s="44" t="str">
        <f t="shared" si="22"/>
        <v/>
      </c>
    </row>
    <row r="214" spans="2:8" x14ac:dyDescent="0.3">
      <c r="B214" s="43" t="str">
        <f t="shared" ref="B214:B277" si="23">IF(OR(B213=$C$13,B213=""),"",IF(ISNUMBER(B213),B213+1,1))</f>
        <v/>
      </c>
      <c r="C214" s="43"/>
      <c r="D214" s="44" t="str">
        <f t="shared" si="18"/>
        <v/>
      </c>
      <c r="E214" s="44" t="str">
        <f t="shared" si="19"/>
        <v/>
      </c>
      <c r="F214" s="44" t="str">
        <f t="shared" si="20"/>
        <v/>
      </c>
      <c r="G214" s="44" t="str">
        <f t="shared" si="21"/>
        <v/>
      </c>
      <c r="H214" s="44" t="str">
        <f t="shared" si="22"/>
        <v/>
      </c>
    </row>
    <row r="215" spans="2:8" x14ac:dyDescent="0.3">
      <c r="B215" s="43" t="str">
        <f t="shared" si="23"/>
        <v/>
      </c>
      <c r="C215" s="43"/>
      <c r="D215" s="44" t="str">
        <f t="shared" si="18"/>
        <v/>
      </c>
      <c r="E215" s="44" t="str">
        <f t="shared" si="19"/>
        <v/>
      </c>
      <c r="F215" s="44" t="str">
        <f t="shared" si="20"/>
        <v/>
      </c>
      <c r="G215" s="44" t="str">
        <f t="shared" si="21"/>
        <v/>
      </c>
      <c r="H215" s="44" t="str">
        <f t="shared" si="22"/>
        <v/>
      </c>
    </row>
    <row r="216" spans="2:8" x14ac:dyDescent="0.3">
      <c r="B216" s="43" t="str">
        <f t="shared" si="23"/>
        <v/>
      </c>
      <c r="C216" s="43"/>
      <c r="D216" s="44" t="str">
        <f t="shared" si="18"/>
        <v/>
      </c>
      <c r="E216" s="44" t="str">
        <f t="shared" si="19"/>
        <v/>
      </c>
      <c r="F216" s="44" t="str">
        <f t="shared" si="20"/>
        <v/>
      </c>
      <c r="G216" s="44" t="str">
        <f t="shared" si="21"/>
        <v/>
      </c>
      <c r="H216" s="44" t="str">
        <f t="shared" si="22"/>
        <v/>
      </c>
    </row>
    <row r="217" spans="2:8" x14ac:dyDescent="0.3">
      <c r="B217" s="43" t="str">
        <f t="shared" si="23"/>
        <v/>
      </c>
      <c r="C217" s="43"/>
      <c r="D217" s="44" t="str">
        <f t="shared" si="18"/>
        <v/>
      </c>
      <c r="E217" s="44" t="str">
        <f t="shared" si="19"/>
        <v/>
      </c>
      <c r="F217" s="44" t="str">
        <f t="shared" si="20"/>
        <v/>
      </c>
      <c r="G217" s="44" t="str">
        <f t="shared" si="21"/>
        <v/>
      </c>
      <c r="H217" s="44" t="str">
        <f t="shared" si="22"/>
        <v/>
      </c>
    </row>
    <row r="218" spans="2:8" x14ac:dyDescent="0.3">
      <c r="B218" s="43" t="str">
        <f t="shared" si="23"/>
        <v/>
      </c>
      <c r="C218" s="43"/>
      <c r="D218" s="44" t="str">
        <f t="shared" si="18"/>
        <v/>
      </c>
      <c r="E218" s="44" t="str">
        <f t="shared" si="19"/>
        <v/>
      </c>
      <c r="F218" s="44" t="str">
        <f t="shared" si="20"/>
        <v/>
      </c>
      <c r="G218" s="44" t="str">
        <f t="shared" si="21"/>
        <v/>
      </c>
      <c r="H218" s="44" t="str">
        <f t="shared" si="22"/>
        <v/>
      </c>
    </row>
    <row r="219" spans="2:8" x14ac:dyDescent="0.3">
      <c r="B219" s="43" t="str">
        <f t="shared" si="23"/>
        <v/>
      </c>
      <c r="C219" s="43"/>
      <c r="D219" s="44" t="str">
        <f t="shared" si="18"/>
        <v/>
      </c>
      <c r="E219" s="44" t="str">
        <f t="shared" si="19"/>
        <v/>
      </c>
      <c r="F219" s="44" t="str">
        <f t="shared" si="20"/>
        <v/>
      </c>
      <c r="G219" s="44" t="str">
        <f t="shared" si="21"/>
        <v/>
      </c>
      <c r="H219" s="44" t="str">
        <f t="shared" si="22"/>
        <v/>
      </c>
    </row>
    <row r="220" spans="2:8" x14ac:dyDescent="0.3">
      <c r="B220" s="43" t="str">
        <f t="shared" si="23"/>
        <v/>
      </c>
      <c r="C220" s="43"/>
      <c r="D220" s="44" t="str">
        <f t="shared" si="18"/>
        <v/>
      </c>
      <c r="E220" s="44" t="str">
        <f t="shared" si="19"/>
        <v/>
      </c>
      <c r="F220" s="44" t="str">
        <f t="shared" si="20"/>
        <v/>
      </c>
      <c r="G220" s="44" t="str">
        <f t="shared" si="21"/>
        <v/>
      </c>
      <c r="H220" s="44" t="str">
        <f t="shared" si="22"/>
        <v/>
      </c>
    </row>
    <row r="221" spans="2:8" x14ac:dyDescent="0.3">
      <c r="B221" s="43" t="str">
        <f t="shared" si="23"/>
        <v/>
      </c>
      <c r="C221" s="43"/>
      <c r="D221" s="44" t="str">
        <f t="shared" si="18"/>
        <v/>
      </c>
      <c r="E221" s="44" t="str">
        <f t="shared" si="19"/>
        <v/>
      </c>
      <c r="F221" s="44" t="str">
        <f t="shared" si="20"/>
        <v/>
      </c>
      <c r="G221" s="44" t="str">
        <f t="shared" si="21"/>
        <v/>
      </c>
      <c r="H221" s="44" t="str">
        <f t="shared" si="22"/>
        <v/>
      </c>
    </row>
    <row r="222" spans="2:8" x14ac:dyDescent="0.3">
      <c r="B222" s="43" t="str">
        <f t="shared" si="23"/>
        <v/>
      </c>
      <c r="C222" s="43"/>
      <c r="D222" s="44" t="str">
        <f t="shared" si="18"/>
        <v/>
      </c>
      <c r="E222" s="44" t="str">
        <f t="shared" si="19"/>
        <v/>
      </c>
      <c r="F222" s="44" t="str">
        <f t="shared" si="20"/>
        <v/>
      </c>
      <c r="G222" s="44" t="str">
        <f t="shared" si="21"/>
        <v/>
      </c>
      <c r="H222" s="44" t="str">
        <f t="shared" si="22"/>
        <v/>
      </c>
    </row>
    <row r="223" spans="2:8" x14ac:dyDescent="0.3">
      <c r="B223" s="43" t="str">
        <f t="shared" si="23"/>
        <v/>
      </c>
      <c r="C223" s="43"/>
      <c r="D223" s="44" t="str">
        <f t="shared" si="18"/>
        <v/>
      </c>
      <c r="E223" s="44" t="str">
        <f t="shared" si="19"/>
        <v/>
      </c>
      <c r="F223" s="44" t="str">
        <f t="shared" si="20"/>
        <v/>
      </c>
      <c r="G223" s="44" t="str">
        <f t="shared" si="21"/>
        <v/>
      </c>
      <c r="H223" s="44" t="str">
        <f t="shared" si="22"/>
        <v/>
      </c>
    </row>
    <row r="224" spans="2:8" x14ac:dyDescent="0.3">
      <c r="B224" s="43" t="str">
        <f t="shared" si="23"/>
        <v/>
      </c>
      <c r="C224" s="43"/>
      <c r="D224" s="44" t="str">
        <f t="shared" si="18"/>
        <v/>
      </c>
      <c r="E224" s="44" t="str">
        <f t="shared" si="19"/>
        <v/>
      </c>
      <c r="F224" s="44" t="str">
        <f t="shared" si="20"/>
        <v/>
      </c>
      <c r="G224" s="44" t="str">
        <f t="shared" si="21"/>
        <v/>
      </c>
      <c r="H224" s="44" t="str">
        <f t="shared" si="22"/>
        <v/>
      </c>
    </row>
    <row r="225" spans="2:8" x14ac:dyDescent="0.3">
      <c r="B225" s="43" t="str">
        <f t="shared" si="23"/>
        <v/>
      </c>
      <c r="C225" s="43"/>
      <c r="D225" s="44" t="str">
        <f t="shared" si="18"/>
        <v/>
      </c>
      <c r="E225" s="44" t="str">
        <f t="shared" si="19"/>
        <v/>
      </c>
      <c r="F225" s="44" t="str">
        <f t="shared" si="20"/>
        <v/>
      </c>
      <c r="G225" s="44" t="str">
        <f t="shared" si="21"/>
        <v/>
      </c>
      <c r="H225" s="44" t="str">
        <f t="shared" si="22"/>
        <v/>
      </c>
    </row>
    <row r="226" spans="2:8" x14ac:dyDescent="0.3">
      <c r="B226" s="43" t="str">
        <f t="shared" si="23"/>
        <v/>
      </c>
      <c r="C226" s="43"/>
      <c r="D226" s="44" t="str">
        <f t="shared" si="18"/>
        <v/>
      </c>
      <c r="E226" s="44" t="str">
        <f t="shared" si="19"/>
        <v/>
      </c>
      <c r="F226" s="44" t="str">
        <f t="shared" si="20"/>
        <v/>
      </c>
      <c r="G226" s="44" t="str">
        <f t="shared" si="21"/>
        <v/>
      </c>
      <c r="H226" s="44" t="str">
        <f t="shared" si="22"/>
        <v/>
      </c>
    </row>
    <row r="227" spans="2:8" x14ac:dyDescent="0.3">
      <c r="B227" s="43" t="str">
        <f t="shared" si="23"/>
        <v/>
      </c>
      <c r="C227" s="43"/>
      <c r="D227" s="44" t="str">
        <f t="shared" si="18"/>
        <v/>
      </c>
      <c r="E227" s="44" t="str">
        <f t="shared" si="19"/>
        <v/>
      </c>
      <c r="F227" s="44" t="str">
        <f t="shared" si="20"/>
        <v/>
      </c>
      <c r="G227" s="44" t="str">
        <f t="shared" si="21"/>
        <v/>
      </c>
      <c r="H227" s="44" t="str">
        <f t="shared" si="22"/>
        <v/>
      </c>
    </row>
    <row r="228" spans="2:8" x14ac:dyDescent="0.3">
      <c r="B228" s="43" t="str">
        <f t="shared" si="23"/>
        <v/>
      </c>
      <c r="C228" s="43"/>
      <c r="D228" s="44" t="str">
        <f t="shared" si="18"/>
        <v/>
      </c>
      <c r="E228" s="44" t="str">
        <f t="shared" si="19"/>
        <v/>
      </c>
      <c r="F228" s="44" t="str">
        <f t="shared" si="20"/>
        <v/>
      </c>
      <c r="G228" s="44" t="str">
        <f t="shared" si="21"/>
        <v/>
      </c>
      <c r="H228" s="44" t="str">
        <f t="shared" si="22"/>
        <v/>
      </c>
    </row>
    <row r="229" spans="2:8" x14ac:dyDescent="0.3">
      <c r="B229" s="43" t="str">
        <f t="shared" si="23"/>
        <v/>
      </c>
      <c r="C229" s="43"/>
      <c r="D229" s="44" t="str">
        <f t="shared" si="18"/>
        <v/>
      </c>
      <c r="E229" s="44" t="str">
        <f t="shared" si="19"/>
        <v/>
      </c>
      <c r="F229" s="44" t="str">
        <f t="shared" si="20"/>
        <v/>
      </c>
      <c r="G229" s="44" t="str">
        <f t="shared" si="21"/>
        <v/>
      </c>
      <c r="H229" s="44" t="str">
        <f t="shared" si="22"/>
        <v/>
      </c>
    </row>
    <row r="230" spans="2:8" x14ac:dyDescent="0.3">
      <c r="B230" s="43" t="str">
        <f t="shared" si="23"/>
        <v/>
      </c>
      <c r="C230" s="43"/>
      <c r="D230" s="44" t="str">
        <f t="shared" si="18"/>
        <v/>
      </c>
      <c r="E230" s="44" t="str">
        <f t="shared" si="19"/>
        <v/>
      </c>
      <c r="F230" s="44" t="str">
        <f t="shared" si="20"/>
        <v/>
      </c>
      <c r="G230" s="44" t="str">
        <f t="shared" si="21"/>
        <v/>
      </c>
      <c r="H230" s="44" t="str">
        <f t="shared" si="22"/>
        <v/>
      </c>
    </row>
    <row r="231" spans="2:8" x14ac:dyDescent="0.3">
      <c r="B231" s="43" t="str">
        <f t="shared" si="23"/>
        <v/>
      </c>
      <c r="C231" s="43"/>
      <c r="D231" s="44" t="str">
        <f t="shared" si="18"/>
        <v/>
      </c>
      <c r="E231" s="44" t="str">
        <f t="shared" si="19"/>
        <v/>
      </c>
      <c r="F231" s="44" t="str">
        <f t="shared" si="20"/>
        <v/>
      </c>
      <c r="G231" s="44" t="str">
        <f t="shared" si="21"/>
        <v/>
      </c>
      <c r="H231" s="44" t="str">
        <f t="shared" si="22"/>
        <v/>
      </c>
    </row>
    <row r="232" spans="2:8" x14ac:dyDescent="0.3">
      <c r="B232" s="43" t="str">
        <f t="shared" si="23"/>
        <v/>
      </c>
      <c r="C232" s="43"/>
      <c r="D232" s="44" t="str">
        <f t="shared" si="18"/>
        <v/>
      </c>
      <c r="E232" s="44" t="str">
        <f t="shared" si="19"/>
        <v/>
      </c>
      <c r="F232" s="44" t="str">
        <f t="shared" si="20"/>
        <v/>
      </c>
      <c r="G232" s="44" t="str">
        <f t="shared" si="21"/>
        <v/>
      </c>
      <c r="H232" s="44" t="str">
        <f t="shared" si="22"/>
        <v/>
      </c>
    </row>
    <row r="233" spans="2:8" x14ac:dyDescent="0.3">
      <c r="B233" s="43" t="str">
        <f t="shared" si="23"/>
        <v/>
      </c>
      <c r="C233" s="43"/>
      <c r="D233" s="44" t="str">
        <f t="shared" si="18"/>
        <v/>
      </c>
      <c r="E233" s="44" t="str">
        <f t="shared" si="19"/>
        <v/>
      </c>
      <c r="F233" s="44" t="str">
        <f t="shared" si="20"/>
        <v/>
      </c>
      <c r="G233" s="44" t="str">
        <f t="shared" si="21"/>
        <v/>
      </c>
      <c r="H233" s="44" t="str">
        <f t="shared" si="22"/>
        <v/>
      </c>
    </row>
    <row r="234" spans="2:8" x14ac:dyDescent="0.3">
      <c r="B234" s="43" t="str">
        <f t="shared" si="23"/>
        <v/>
      </c>
      <c r="C234" s="43"/>
      <c r="D234" s="44" t="str">
        <f t="shared" si="18"/>
        <v/>
      </c>
      <c r="E234" s="44" t="str">
        <f t="shared" si="19"/>
        <v/>
      </c>
      <c r="F234" s="44" t="str">
        <f t="shared" si="20"/>
        <v/>
      </c>
      <c r="G234" s="44" t="str">
        <f t="shared" si="21"/>
        <v/>
      </c>
      <c r="H234" s="44" t="str">
        <f t="shared" si="22"/>
        <v/>
      </c>
    </row>
    <row r="235" spans="2:8" x14ac:dyDescent="0.3">
      <c r="B235" s="43" t="str">
        <f t="shared" si="23"/>
        <v/>
      </c>
      <c r="C235" s="43"/>
      <c r="D235" s="44" t="str">
        <f t="shared" si="18"/>
        <v/>
      </c>
      <c r="E235" s="44" t="str">
        <f t="shared" si="19"/>
        <v/>
      </c>
      <c r="F235" s="44" t="str">
        <f t="shared" si="20"/>
        <v/>
      </c>
      <c r="G235" s="44" t="str">
        <f t="shared" si="21"/>
        <v/>
      </c>
      <c r="H235" s="44" t="str">
        <f t="shared" si="22"/>
        <v/>
      </c>
    </row>
    <row r="236" spans="2:8" x14ac:dyDescent="0.3">
      <c r="B236" s="43" t="str">
        <f t="shared" si="23"/>
        <v/>
      </c>
      <c r="C236" s="43"/>
      <c r="D236" s="44" t="str">
        <f t="shared" si="18"/>
        <v/>
      </c>
      <c r="E236" s="44" t="str">
        <f t="shared" si="19"/>
        <v/>
      </c>
      <c r="F236" s="44" t="str">
        <f t="shared" si="20"/>
        <v/>
      </c>
      <c r="G236" s="44" t="str">
        <f t="shared" si="21"/>
        <v/>
      </c>
      <c r="H236" s="44" t="str">
        <f t="shared" si="22"/>
        <v/>
      </c>
    </row>
    <row r="237" spans="2:8" x14ac:dyDescent="0.3">
      <c r="B237" s="43" t="str">
        <f t="shared" si="23"/>
        <v/>
      </c>
      <c r="C237" s="43"/>
      <c r="D237" s="44" t="str">
        <f t="shared" si="18"/>
        <v/>
      </c>
      <c r="E237" s="44" t="str">
        <f t="shared" si="19"/>
        <v/>
      </c>
      <c r="F237" s="44" t="str">
        <f t="shared" si="20"/>
        <v/>
      </c>
      <c r="G237" s="44" t="str">
        <f t="shared" si="21"/>
        <v/>
      </c>
      <c r="H237" s="44" t="str">
        <f t="shared" si="22"/>
        <v/>
      </c>
    </row>
    <row r="238" spans="2:8" x14ac:dyDescent="0.3">
      <c r="B238" s="43" t="str">
        <f t="shared" si="23"/>
        <v/>
      </c>
      <c r="C238" s="43"/>
      <c r="D238" s="44" t="str">
        <f t="shared" si="18"/>
        <v/>
      </c>
      <c r="E238" s="44" t="str">
        <f t="shared" si="19"/>
        <v/>
      </c>
      <c r="F238" s="44" t="str">
        <f t="shared" si="20"/>
        <v/>
      </c>
      <c r="G238" s="44" t="str">
        <f t="shared" si="21"/>
        <v/>
      </c>
      <c r="H238" s="44" t="str">
        <f t="shared" si="22"/>
        <v/>
      </c>
    </row>
    <row r="239" spans="2:8" x14ac:dyDescent="0.3">
      <c r="B239" s="43" t="str">
        <f t="shared" si="23"/>
        <v/>
      </c>
      <c r="C239" s="43"/>
      <c r="D239" s="44" t="str">
        <f t="shared" si="18"/>
        <v/>
      </c>
      <c r="E239" s="44" t="str">
        <f t="shared" si="19"/>
        <v/>
      </c>
      <c r="F239" s="44" t="str">
        <f t="shared" si="20"/>
        <v/>
      </c>
      <c r="G239" s="44" t="str">
        <f t="shared" si="21"/>
        <v/>
      </c>
      <c r="H239" s="44" t="str">
        <f t="shared" si="22"/>
        <v/>
      </c>
    </row>
    <row r="240" spans="2:8" x14ac:dyDescent="0.3">
      <c r="B240" s="43" t="str">
        <f t="shared" si="23"/>
        <v/>
      </c>
      <c r="C240" s="43"/>
      <c r="D240" s="44" t="str">
        <f t="shared" si="18"/>
        <v/>
      </c>
      <c r="E240" s="44" t="str">
        <f t="shared" si="19"/>
        <v/>
      </c>
      <c r="F240" s="44" t="str">
        <f t="shared" si="20"/>
        <v/>
      </c>
      <c r="G240" s="44" t="str">
        <f t="shared" si="21"/>
        <v/>
      </c>
      <c r="H240" s="44" t="str">
        <f t="shared" si="22"/>
        <v/>
      </c>
    </row>
    <row r="241" spans="2:8" x14ac:dyDescent="0.3">
      <c r="B241" s="43" t="str">
        <f t="shared" si="23"/>
        <v/>
      </c>
      <c r="C241" s="43"/>
      <c r="D241" s="44" t="str">
        <f t="shared" si="18"/>
        <v/>
      </c>
      <c r="E241" s="44" t="str">
        <f t="shared" si="19"/>
        <v/>
      </c>
      <c r="F241" s="44" t="str">
        <f t="shared" si="20"/>
        <v/>
      </c>
      <c r="G241" s="44" t="str">
        <f t="shared" si="21"/>
        <v/>
      </c>
      <c r="H241" s="44" t="str">
        <f t="shared" si="22"/>
        <v/>
      </c>
    </row>
    <row r="242" spans="2:8" x14ac:dyDescent="0.3">
      <c r="B242" s="43" t="str">
        <f t="shared" si="23"/>
        <v/>
      </c>
      <c r="C242" s="43"/>
      <c r="D242" s="44" t="str">
        <f t="shared" si="18"/>
        <v/>
      </c>
      <c r="E242" s="44" t="str">
        <f t="shared" si="19"/>
        <v/>
      </c>
      <c r="F242" s="44" t="str">
        <f t="shared" si="20"/>
        <v/>
      </c>
      <c r="G242" s="44" t="str">
        <f t="shared" si="21"/>
        <v/>
      </c>
      <c r="H242" s="44" t="str">
        <f t="shared" si="22"/>
        <v/>
      </c>
    </row>
    <row r="243" spans="2:8" x14ac:dyDescent="0.3">
      <c r="B243" s="43" t="str">
        <f t="shared" si="23"/>
        <v/>
      </c>
      <c r="C243" s="43"/>
      <c r="D243" s="44" t="str">
        <f t="shared" si="18"/>
        <v/>
      </c>
      <c r="E243" s="44" t="str">
        <f t="shared" si="19"/>
        <v/>
      </c>
      <c r="F243" s="44" t="str">
        <f t="shared" si="20"/>
        <v/>
      </c>
      <c r="G243" s="44" t="str">
        <f t="shared" si="21"/>
        <v/>
      </c>
      <c r="H243" s="44" t="str">
        <f t="shared" si="22"/>
        <v/>
      </c>
    </row>
    <row r="244" spans="2:8" x14ac:dyDescent="0.3">
      <c r="B244" s="43" t="str">
        <f t="shared" si="23"/>
        <v/>
      </c>
      <c r="C244" s="43"/>
      <c r="D244" s="44" t="str">
        <f t="shared" si="18"/>
        <v/>
      </c>
      <c r="E244" s="44" t="str">
        <f t="shared" si="19"/>
        <v/>
      </c>
      <c r="F244" s="44" t="str">
        <f t="shared" si="20"/>
        <v/>
      </c>
      <c r="G244" s="44" t="str">
        <f t="shared" si="21"/>
        <v/>
      </c>
      <c r="H244" s="44" t="str">
        <f t="shared" si="22"/>
        <v/>
      </c>
    </row>
    <row r="245" spans="2:8" x14ac:dyDescent="0.3">
      <c r="B245" s="43" t="str">
        <f t="shared" si="23"/>
        <v/>
      </c>
      <c r="C245" s="43"/>
      <c r="D245" s="44" t="str">
        <f t="shared" si="18"/>
        <v/>
      </c>
      <c r="E245" s="44" t="str">
        <f t="shared" si="19"/>
        <v/>
      </c>
      <c r="F245" s="44" t="str">
        <f t="shared" si="20"/>
        <v/>
      </c>
      <c r="G245" s="44" t="str">
        <f t="shared" si="21"/>
        <v/>
      </c>
      <c r="H245" s="44" t="str">
        <f t="shared" si="22"/>
        <v/>
      </c>
    </row>
    <row r="246" spans="2:8" x14ac:dyDescent="0.3">
      <c r="B246" s="43" t="str">
        <f t="shared" si="23"/>
        <v/>
      </c>
      <c r="C246" s="43"/>
      <c r="D246" s="44" t="str">
        <f t="shared" si="18"/>
        <v/>
      </c>
      <c r="E246" s="44" t="str">
        <f t="shared" si="19"/>
        <v/>
      </c>
      <c r="F246" s="44" t="str">
        <f t="shared" si="20"/>
        <v/>
      </c>
      <c r="G246" s="44" t="str">
        <f t="shared" si="21"/>
        <v/>
      </c>
      <c r="H246" s="44" t="str">
        <f t="shared" si="22"/>
        <v/>
      </c>
    </row>
    <row r="247" spans="2:8" x14ac:dyDescent="0.3">
      <c r="B247" s="43" t="str">
        <f t="shared" si="23"/>
        <v/>
      </c>
      <c r="C247" s="43"/>
      <c r="D247" s="44" t="str">
        <f t="shared" si="18"/>
        <v/>
      </c>
      <c r="E247" s="44" t="str">
        <f t="shared" si="19"/>
        <v/>
      </c>
      <c r="F247" s="44" t="str">
        <f t="shared" si="20"/>
        <v/>
      </c>
      <c r="G247" s="44" t="str">
        <f t="shared" si="21"/>
        <v/>
      </c>
      <c r="H247" s="44" t="str">
        <f t="shared" si="22"/>
        <v/>
      </c>
    </row>
    <row r="248" spans="2:8" x14ac:dyDescent="0.3">
      <c r="B248" s="43" t="str">
        <f t="shared" si="23"/>
        <v/>
      </c>
      <c r="C248" s="43"/>
      <c r="D248" s="44" t="str">
        <f t="shared" si="18"/>
        <v/>
      </c>
      <c r="E248" s="44" t="str">
        <f t="shared" si="19"/>
        <v/>
      </c>
      <c r="F248" s="44" t="str">
        <f t="shared" si="20"/>
        <v/>
      </c>
      <c r="G248" s="44" t="str">
        <f t="shared" si="21"/>
        <v/>
      </c>
      <c r="H248" s="44" t="str">
        <f t="shared" si="22"/>
        <v/>
      </c>
    </row>
    <row r="249" spans="2:8" x14ac:dyDescent="0.3">
      <c r="B249" s="43" t="str">
        <f t="shared" si="23"/>
        <v/>
      </c>
      <c r="C249" s="43"/>
      <c r="D249" s="44" t="str">
        <f t="shared" si="18"/>
        <v/>
      </c>
      <c r="E249" s="44" t="str">
        <f t="shared" si="19"/>
        <v/>
      </c>
      <c r="F249" s="44" t="str">
        <f t="shared" si="20"/>
        <v/>
      </c>
      <c r="G249" s="44" t="str">
        <f t="shared" si="21"/>
        <v/>
      </c>
      <c r="H249" s="44" t="str">
        <f t="shared" si="22"/>
        <v/>
      </c>
    </row>
    <row r="250" spans="2:8" x14ac:dyDescent="0.3">
      <c r="B250" s="43" t="str">
        <f t="shared" si="23"/>
        <v/>
      </c>
      <c r="C250" s="43"/>
      <c r="D250" s="44" t="str">
        <f t="shared" ref="D250:D313" si="24">IF(B250&gt;$C$13,"",PMT($C$11,$C$13,$C$7)*-1)</f>
        <v/>
      </c>
      <c r="E250" s="44" t="str">
        <f t="shared" ref="E250:E313" si="25">IF(B250&gt;$C$13,"",$C$11*G249)</f>
        <v/>
      </c>
      <c r="F250" s="44" t="str">
        <f t="shared" ref="F250:F313" si="26">IF(B250&gt;$C$13,"",D250-E250)</f>
        <v/>
      </c>
      <c r="G250" s="44" t="str">
        <f t="shared" ref="G250:G313" si="27">IF(B250&gt;$C$13,"",G249-F250)</f>
        <v/>
      </c>
      <c r="H250" s="44" t="str">
        <f t="shared" ref="H250:H313" si="28">D250</f>
        <v/>
      </c>
    </row>
    <row r="251" spans="2:8" x14ac:dyDescent="0.3">
      <c r="B251" s="43" t="str">
        <f t="shared" si="23"/>
        <v/>
      </c>
      <c r="C251" s="43"/>
      <c r="D251" s="44" t="str">
        <f t="shared" si="24"/>
        <v/>
      </c>
      <c r="E251" s="44" t="str">
        <f t="shared" si="25"/>
        <v/>
      </c>
      <c r="F251" s="44" t="str">
        <f t="shared" si="26"/>
        <v/>
      </c>
      <c r="G251" s="44" t="str">
        <f t="shared" si="27"/>
        <v/>
      </c>
      <c r="H251" s="44" t="str">
        <f t="shared" si="28"/>
        <v/>
      </c>
    </row>
    <row r="252" spans="2:8" x14ac:dyDescent="0.3">
      <c r="B252" s="43" t="str">
        <f t="shared" si="23"/>
        <v/>
      </c>
      <c r="C252" s="43"/>
      <c r="D252" s="44" t="str">
        <f t="shared" si="24"/>
        <v/>
      </c>
      <c r="E252" s="44" t="str">
        <f t="shared" si="25"/>
        <v/>
      </c>
      <c r="F252" s="44" t="str">
        <f t="shared" si="26"/>
        <v/>
      </c>
      <c r="G252" s="44" t="str">
        <f t="shared" si="27"/>
        <v/>
      </c>
      <c r="H252" s="44" t="str">
        <f t="shared" si="28"/>
        <v/>
      </c>
    </row>
    <row r="253" spans="2:8" x14ac:dyDescent="0.3">
      <c r="B253" s="43" t="str">
        <f t="shared" si="23"/>
        <v/>
      </c>
      <c r="C253" s="43"/>
      <c r="D253" s="44" t="str">
        <f t="shared" si="24"/>
        <v/>
      </c>
      <c r="E253" s="44" t="str">
        <f t="shared" si="25"/>
        <v/>
      </c>
      <c r="F253" s="44" t="str">
        <f t="shared" si="26"/>
        <v/>
      </c>
      <c r="G253" s="44" t="str">
        <f t="shared" si="27"/>
        <v/>
      </c>
      <c r="H253" s="44" t="str">
        <f t="shared" si="28"/>
        <v/>
      </c>
    </row>
    <row r="254" spans="2:8" x14ac:dyDescent="0.3">
      <c r="B254" s="43" t="str">
        <f t="shared" si="23"/>
        <v/>
      </c>
      <c r="C254" s="43"/>
      <c r="D254" s="44" t="str">
        <f t="shared" si="24"/>
        <v/>
      </c>
      <c r="E254" s="44" t="str">
        <f t="shared" si="25"/>
        <v/>
      </c>
      <c r="F254" s="44" t="str">
        <f t="shared" si="26"/>
        <v/>
      </c>
      <c r="G254" s="44" t="str">
        <f t="shared" si="27"/>
        <v/>
      </c>
      <c r="H254" s="44" t="str">
        <f t="shared" si="28"/>
        <v/>
      </c>
    </row>
    <row r="255" spans="2:8" x14ac:dyDescent="0.3">
      <c r="B255" s="43" t="str">
        <f t="shared" si="23"/>
        <v/>
      </c>
      <c r="C255" s="43"/>
      <c r="D255" s="44" t="str">
        <f t="shared" si="24"/>
        <v/>
      </c>
      <c r="E255" s="44" t="str">
        <f t="shared" si="25"/>
        <v/>
      </c>
      <c r="F255" s="44" t="str">
        <f t="shared" si="26"/>
        <v/>
      </c>
      <c r="G255" s="44" t="str">
        <f t="shared" si="27"/>
        <v/>
      </c>
      <c r="H255" s="44" t="str">
        <f t="shared" si="28"/>
        <v/>
      </c>
    </row>
    <row r="256" spans="2:8" x14ac:dyDescent="0.3">
      <c r="B256" s="43" t="str">
        <f t="shared" si="23"/>
        <v/>
      </c>
      <c r="C256" s="43"/>
      <c r="D256" s="44" t="str">
        <f t="shared" si="24"/>
        <v/>
      </c>
      <c r="E256" s="44" t="str">
        <f t="shared" si="25"/>
        <v/>
      </c>
      <c r="F256" s="44" t="str">
        <f t="shared" si="26"/>
        <v/>
      </c>
      <c r="G256" s="44" t="str">
        <f t="shared" si="27"/>
        <v/>
      </c>
      <c r="H256" s="44" t="str">
        <f t="shared" si="28"/>
        <v/>
      </c>
    </row>
    <row r="257" spans="2:8" x14ac:dyDescent="0.3">
      <c r="B257" s="43" t="str">
        <f t="shared" si="23"/>
        <v/>
      </c>
      <c r="C257" s="43"/>
      <c r="D257" s="44" t="str">
        <f t="shared" si="24"/>
        <v/>
      </c>
      <c r="E257" s="44" t="str">
        <f t="shared" si="25"/>
        <v/>
      </c>
      <c r="F257" s="44" t="str">
        <f t="shared" si="26"/>
        <v/>
      </c>
      <c r="G257" s="44" t="str">
        <f t="shared" si="27"/>
        <v/>
      </c>
      <c r="H257" s="44" t="str">
        <f t="shared" si="28"/>
        <v/>
      </c>
    </row>
    <row r="258" spans="2:8" x14ac:dyDescent="0.3">
      <c r="B258" s="43" t="str">
        <f t="shared" si="23"/>
        <v/>
      </c>
      <c r="C258" s="43"/>
      <c r="D258" s="44" t="str">
        <f t="shared" si="24"/>
        <v/>
      </c>
      <c r="E258" s="44" t="str">
        <f t="shared" si="25"/>
        <v/>
      </c>
      <c r="F258" s="44" t="str">
        <f t="shared" si="26"/>
        <v/>
      </c>
      <c r="G258" s="44" t="str">
        <f t="shared" si="27"/>
        <v/>
      </c>
      <c r="H258" s="44" t="str">
        <f t="shared" si="28"/>
        <v/>
      </c>
    </row>
    <row r="259" spans="2:8" x14ac:dyDescent="0.3">
      <c r="B259" s="43" t="str">
        <f t="shared" si="23"/>
        <v/>
      </c>
      <c r="C259" s="43"/>
      <c r="D259" s="44" t="str">
        <f t="shared" si="24"/>
        <v/>
      </c>
      <c r="E259" s="44" t="str">
        <f t="shared" si="25"/>
        <v/>
      </c>
      <c r="F259" s="44" t="str">
        <f t="shared" si="26"/>
        <v/>
      </c>
      <c r="G259" s="44" t="str">
        <f t="shared" si="27"/>
        <v/>
      </c>
      <c r="H259" s="44" t="str">
        <f t="shared" si="28"/>
        <v/>
      </c>
    </row>
    <row r="260" spans="2:8" x14ac:dyDescent="0.3">
      <c r="B260" s="43" t="str">
        <f t="shared" si="23"/>
        <v/>
      </c>
      <c r="C260" s="43"/>
      <c r="D260" s="44" t="str">
        <f t="shared" si="24"/>
        <v/>
      </c>
      <c r="E260" s="44" t="str">
        <f t="shared" si="25"/>
        <v/>
      </c>
      <c r="F260" s="44" t="str">
        <f t="shared" si="26"/>
        <v/>
      </c>
      <c r="G260" s="44" t="str">
        <f t="shared" si="27"/>
        <v/>
      </c>
      <c r="H260" s="44" t="str">
        <f t="shared" si="28"/>
        <v/>
      </c>
    </row>
    <row r="261" spans="2:8" x14ac:dyDescent="0.3">
      <c r="B261" s="43" t="str">
        <f t="shared" si="23"/>
        <v/>
      </c>
      <c r="C261" s="43"/>
      <c r="D261" s="44" t="str">
        <f t="shared" si="24"/>
        <v/>
      </c>
      <c r="E261" s="44" t="str">
        <f t="shared" si="25"/>
        <v/>
      </c>
      <c r="F261" s="44" t="str">
        <f t="shared" si="26"/>
        <v/>
      </c>
      <c r="G261" s="44" t="str">
        <f t="shared" si="27"/>
        <v/>
      </c>
      <c r="H261" s="44" t="str">
        <f t="shared" si="28"/>
        <v/>
      </c>
    </row>
    <row r="262" spans="2:8" x14ac:dyDescent="0.3">
      <c r="B262" s="43" t="str">
        <f t="shared" si="23"/>
        <v/>
      </c>
      <c r="C262" s="43"/>
      <c r="D262" s="44" t="str">
        <f t="shared" si="24"/>
        <v/>
      </c>
      <c r="E262" s="44" t="str">
        <f t="shared" si="25"/>
        <v/>
      </c>
      <c r="F262" s="44" t="str">
        <f t="shared" si="26"/>
        <v/>
      </c>
      <c r="G262" s="44" t="str">
        <f t="shared" si="27"/>
        <v/>
      </c>
      <c r="H262" s="44" t="str">
        <f t="shared" si="28"/>
        <v/>
      </c>
    </row>
    <row r="263" spans="2:8" x14ac:dyDescent="0.3">
      <c r="B263" s="43" t="str">
        <f t="shared" si="23"/>
        <v/>
      </c>
      <c r="C263" s="43"/>
      <c r="D263" s="44" t="str">
        <f t="shared" si="24"/>
        <v/>
      </c>
      <c r="E263" s="44" t="str">
        <f t="shared" si="25"/>
        <v/>
      </c>
      <c r="F263" s="44" t="str">
        <f t="shared" si="26"/>
        <v/>
      </c>
      <c r="G263" s="44" t="str">
        <f t="shared" si="27"/>
        <v/>
      </c>
      <c r="H263" s="44" t="str">
        <f t="shared" si="28"/>
        <v/>
      </c>
    </row>
    <row r="264" spans="2:8" x14ac:dyDescent="0.3">
      <c r="B264" s="43" t="str">
        <f t="shared" si="23"/>
        <v/>
      </c>
      <c r="C264" s="43"/>
      <c r="D264" s="44" t="str">
        <f t="shared" si="24"/>
        <v/>
      </c>
      <c r="E264" s="44" t="str">
        <f t="shared" si="25"/>
        <v/>
      </c>
      <c r="F264" s="44" t="str">
        <f t="shared" si="26"/>
        <v/>
      </c>
      <c r="G264" s="44" t="str">
        <f t="shared" si="27"/>
        <v/>
      </c>
      <c r="H264" s="44" t="str">
        <f t="shared" si="28"/>
        <v/>
      </c>
    </row>
    <row r="265" spans="2:8" x14ac:dyDescent="0.3">
      <c r="B265" s="43" t="str">
        <f t="shared" si="23"/>
        <v/>
      </c>
      <c r="C265" s="43"/>
      <c r="D265" s="44" t="str">
        <f t="shared" si="24"/>
        <v/>
      </c>
      <c r="E265" s="44" t="str">
        <f t="shared" si="25"/>
        <v/>
      </c>
      <c r="F265" s="44" t="str">
        <f t="shared" si="26"/>
        <v/>
      </c>
      <c r="G265" s="44" t="str">
        <f t="shared" si="27"/>
        <v/>
      </c>
      <c r="H265" s="44" t="str">
        <f t="shared" si="28"/>
        <v/>
      </c>
    </row>
    <row r="266" spans="2:8" x14ac:dyDescent="0.3">
      <c r="B266" s="43" t="str">
        <f t="shared" si="23"/>
        <v/>
      </c>
      <c r="C266" s="43"/>
      <c r="D266" s="44" t="str">
        <f t="shared" si="24"/>
        <v/>
      </c>
      <c r="E266" s="44" t="str">
        <f t="shared" si="25"/>
        <v/>
      </c>
      <c r="F266" s="44" t="str">
        <f t="shared" si="26"/>
        <v/>
      </c>
      <c r="G266" s="44" t="str">
        <f t="shared" si="27"/>
        <v/>
      </c>
      <c r="H266" s="44" t="str">
        <f t="shared" si="28"/>
        <v/>
      </c>
    </row>
    <row r="267" spans="2:8" x14ac:dyDescent="0.3">
      <c r="B267" s="43" t="str">
        <f t="shared" si="23"/>
        <v/>
      </c>
      <c r="C267" s="43"/>
      <c r="D267" s="44" t="str">
        <f t="shared" si="24"/>
        <v/>
      </c>
      <c r="E267" s="44" t="str">
        <f t="shared" si="25"/>
        <v/>
      </c>
      <c r="F267" s="44" t="str">
        <f t="shared" si="26"/>
        <v/>
      </c>
      <c r="G267" s="44" t="str">
        <f t="shared" si="27"/>
        <v/>
      </c>
      <c r="H267" s="44" t="str">
        <f t="shared" si="28"/>
        <v/>
      </c>
    </row>
    <row r="268" spans="2:8" x14ac:dyDescent="0.3">
      <c r="B268" s="43" t="str">
        <f t="shared" si="23"/>
        <v/>
      </c>
      <c r="C268" s="43"/>
      <c r="D268" s="44" t="str">
        <f t="shared" si="24"/>
        <v/>
      </c>
      <c r="E268" s="44" t="str">
        <f t="shared" si="25"/>
        <v/>
      </c>
      <c r="F268" s="44" t="str">
        <f t="shared" si="26"/>
        <v/>
      </c>
      <c r="G268" s="44" t="str">
        <f t="shared" si="27"/>
        <v/>
      </c>
      <c r="H268" s="44" t="str">
        <f t="shared" si="28"/>
        <v/>
      </c>
    </row>
    <row r="269" spans="2:8" x14ac:dyDescent="0.3">
      <c r="B269" s="43" t="str">
        <f t="shared" si="23"/>
        <v/>
      </c>
      <c r="C269" s="43"/>
      <c r="D269" s="44" t="str">
        <f t="shared" si="24"/>
        <v/>
      </c>
      <c r="E269" s="44" t="str">
        <f t="shared" si="25"/>
        <v/>
      </c>
      <c r="F269" s="44" t="str">
        <f t="shared" si="26"/>
        <v/>
      </c>
      <c r="G269" s="44" t="str">
        <f t="shared" si="27"/>
        <v/>
      </c>
      <c r="H269" s="44" t="str">
        <f t="shared" si="28"/>
        <v/>
      </c>
    </row>
    <row r="270" spans="2:8" x14ac:dyDescent="0.3">
      <c r="B270" s="43" t="str">
        <f t="shared" si="23"/>
        <v/>
      </c>
      <c r="C270" s="43"/>
      <c r="D270" s="44" t="str">
        <f t="shared" si="24"/>
        <v/>
      </c>
      <c r="E270" s="44" t="str">
        <f t="shared" si="25"/>
        <v/>
      </c>
      <c r="F270" s="44" t="str">
        <f t="shared" si="26"/>
        <v/>
      </c>
      <c r="G270" s="44" t="str">
        <f t="shared" si="27"/>
        <v/>
      </c>
      <c r="H270" s="44" t="str">
        <f t="shared" si="28"/>
        <v/>
      </c>
    </row>
    <row r="271" spans="2:8" x14ac:dyDescent="0.3">
      <c r="B271" s="43" t="str">
        <f t="shared" si="23"/>
        <v/>
      </c>
      <c r="C271" s="43"/>
      <c r="D271" s="44" t="str">
        <f t="shared" si="24"/>
        <v/>
      </c>
      <c r="E271" s="44" t="str">
        <f t="shared" si="25"/>
        <v/>
      </c>
      <c r="F271" s="44" t="str">
        <f t="shared" si="26"/>
        <v/>
      </c>
      <c r="G271" s="44" t="str">
        <f t="shared" si="27"/>
        <v/>
      </c>
      <c r="H271" s="44" t="str">
        <f t="shared" si="28"/>
        <v/>
      </c>
    </row>
    <row r="272" spans="2:8" x14ac:dyDescent="0.3">
      <c r="B272" s="43" t="str">
        <f t="shared" si="23"/>
        <v/>
      </c>
      <c r="C272" s="43"/>
      <c r="D272" s="44" t="str">
        <f t="shared" si="24"/>
        <v/>
      </c>
      <c r="E272" s="44" t="str">
        <f t="shared" si="25"/>
        <v/>
      </c>
      <c r="F272" s="44" t="str">
        <f t="shared" si="26"/>
        <v/>
      </c>
      <c r="G272" s="44" t="str">
        <f t="shared" si="27"/>
        <v/>
      </c>
      <c r="H272" s="44" t="str">
        <f t="shared" si="28"/>
        <v/>
      </c>
    </row>
    <row r="273" spans="2:8" x14ac:dyDescent="0.3">
      <c r="B273" s="43" t="str">
        <f t="shared" si="23"/>
        <v/>
      </c>
      <c r="C273" s="43"/>
      <c r="D273" s="44" t="str">
        <f t="shared" si="24"/>
        <v/>
      </c>
      <c r="E273" s="44" t="str">
        <f t="shared" si="25"/>
        <v/>
      </c>
      <c r="F273" s="44" t="str">
        <f t="shared" si="26"/>
        <v/>
      </c>
      <c r="G273" s="44" t="str">
        <f t="shared" si="27"/>
        <v/>
      </c>
      <c r="H273" s="44" t="str">
        <f t="shared" si="28"/>
        <v/>
      </c>
    </row>
    <row r="274" spans="2:8" x14ac:dyDescent="0.3">
      <c r="B274" s="43" t="str">
        <f t="shared" si="23"/>
        <v/>
      </c>
      <c r="C274" s="43"/>
      <c r="D274" s="44" t="str">
        <f t="shared" si="24"/>
        <v/>
      </c>
      <c r="E274" s="44" t="str">
        <f t="shared" si="25"/>
        <v/>
      </c>
      <c r="F274" s="44" t="str">
        <f t="shared" si="26"/>
        <v/>
      </c>
      <c r="G274" s="44" t="str">
        <f t="shared" si="27"/>
        <v/>
      </c>
      <c r="H274" s="44" t="str">
        <f t="shared" si="28"/>
        <v/>
      </c>
    </row>
    <row r="275" spans="2:8" x14ac:dyDescent="0.3">
      <c r="B275" s="43" t="str">
        <f t="shared" si="23"/>
        <v/>
      </c>
      <c r="C275" s="43"/>
      <c r="D275" s="44" t="str">
        <f t="shared" si="24"/>
        <v/>
      </c>
      <c r="E275" s="44" t="str">
        <f t="shared" si="25"/>
        <v/>
      </c>
      <c r="F275" s="44" t="str">
        <f t="shared" si="26"/>
        <v/>
      </c>
      <c r="G275" s="44" t="str">
        <f t="shared" si="27"/>
        <v/>
      </c>
      <c r="H275" s="44" t="str">
        <f t="shared" si="28"/>
        <v/>
      </c>
    </row>
    <row r="276" spans="2:8" x14ac:dyDescent="0.3">
      <c r="B276" s="43" t="str">
        <f t="shared" si="23"/>
        <v/>
      </c>
      <c r="C276" s="43"/>
      <c r="D276" s="44" t="str">
        <f t="shared" si="24"/>
        <v/>
      </c>
      <c r="E276" s="44" t="str">
        <f t="shared" si="25"/>
        <v/>
      </c>
      <c r="F276" s="44" t="str">
        <f t="shared" si="26"/>
        <v/>
      </c>
      <c r="G276" s="44" t="str">
        <f t="shared" si="27"/>
        <v/>
      </c>
      <c r="H276" s="44" t="str">
        <f t="shared" si="28"/>
        <v/>
      </c>
    </row>
    <row r="277" spans="2:8" x14ac:dyDescent="0.3">
      <c r="B277" s="43" t="str">
        <f t="shared" si="23"/>
        <v/>
      </c>
      <c r="C277" s="43"/>
      <c r="D277" s="44" t="str">
        <f t="shared" si="24"/>
        <v/>
      </c>
      <c r="E277" s="44" t="str">
        <f t="shared" si="25"/>
        <v/>
      </c>
      <c r="F277" s="44" t="str">
        <f t="shared" si="26"/>
        <v/>
      </c>
      <c r="G277" s="44" t="str">
        <f t="shared" si="27"/>
        <v/>
      </c>
      <c r="H277" s="44" t="str">
        <f t="shared" si="28"/>
        <v/>
      </c>
    </row>
    <row r="278" spans="2:8" x14ac:dyDescent="0.3">
      <c r="B278" s="43" t="str">
        <f t="shared" ref="B278:B341" si="29">IF(OR(B277=$C$13,B277=""),"",IF(ISNUMBER(B277),B277+1,1))</f>
        <v/>
      </c>
      <c r="C278" s="43"/>
      <c r="D278" s="44" t="str">
        <f t="shared" si="24"/>
        <v/>
      </c>
      <c r="E278" s="44" t="str">
        <f t="shared" si="25"/>
        <v/>
      </c>
      <c r="F278" s="44" t="str">
        <f t="shared" si="26"/>
        <v/>
      </c>
      <c r="G278" s="44" t="str">
        <f t="shared" si="27"/>
        <v/>
      </c>
      <c r="H278" s="44" t="str">
        <f t="shared" si="28"/>
        <v/>
      </c>
    </row>
    <row r="279" spans="2:8" x14ac:dyDescent="0.3">
      <c r="B279" s="43" t="str">
        <f t="shared" si="29"/>
        <v/>
      </c>
      <c r="C279" s="43"/>
      <c r="D279" s="44" t="str">
        <f t="shared" si="24"/>
        <v/>
      </c>
      <c r="E279" s="44" t="str">
        <f t="shared" si="25"/>
        <v/>
      </c>
      <c r="F279" s="44" t="str">
        <f t="shared" si="26"/>
        <v/>
      </c>
      <c r="G279" s="44" t="str">
        <f t="shared" si="27"/>
        <v/>
      </c>
      <c r="H279" s="44" t="str">
        <f t="shared" si="28"/>
        <v/>
      </c>
    </row>
    <row r="280" spans="2:8" x14ac:dyDescent="0.3">
      <c r="B280" s="43" t="str">
        <f t="shared" si="29"/>
        <v/>
      </c>
      <c r="C280" s="43"/>
      <c r="D280" s="44" t="str">
        <f t="shared" si="24"/>
        <v/>
      </c>
      <c r="E280" s="44" t="str">
        <f t="shared" si="25"/>
        <v/>
      </c>
      <c r="F280" s="44" t="str">
        <f t="shared" si="26"/>
        <v/>
      </c>
      <c r="G280" s="44" t="str">
        <f t="shared" si="27"/>
        <v/>
      </c>
      <c r="H280" s="44" t="str">
        <f t="shared" si="28"/>
        <v/>
      </c>
    </row>
    <row r="281" spans="2:8" x14ac:dyDescent="0.3">
      <c r="B281" s="43" t="str">
        <f t="shared" si="29"/>
        <v/>
      </c>
      <c r="C281" s="43"/>
      <c r="D281" s="44" t="str">
        <f t="shared" si="24"/>
        <v/>
      </c>
      <c r="E281" s="44" t="str">
        <f t="shared" si="25"/>
        <v/>
      </c>
      <c r="F281" s="44" t="str">
        <f t="shared" si="26"/>
        <v/>
      </c>
      <c r="G281" s="44" t="str">
        <f t="shared" si="27"/>
        <v/>
      </c>
      <c r="H281" s="44" t="str">
        <f t="shared" si="28"/>
        <v/>
      </c>
    </row>
    <row r="282" spans="2:8" x14ac:dyDescent="0.3">
      <c r="B282" s="43" t="str">
        <f t="shared" si="29"/>
        <v/>
      </c>
      <c r="C282" s="43"/>
      <c r="D282" s="44" t="str">
        <f t="shared" si="24"/>
        <v/>
      </c>
      <c r="E282" s="44" t="str">
        <f t="shared" si="25"/>
        <v/>
      </c>
      <c r="F282" s="44" t="str">
        <f t="shared" si="26"/>
        <v/>
      </c>
      <c r="G282" s="44" t="str">
        <f t="shared" si="27"/>
        <v/>
      </c>
      <c r="H282" s="44" t="str">
        <f t="shared" si="28"/>
        <v/>
      </c>
    </row>
    <row r="283" spans="2:8" x14ac:dyDescent="0.3">
      <c r="B283" s="43" t="str">
        <f t="shared" si="29"/>
        <v/>
      </c>
      <c r="C283" s="43"/>
      <c r="D283" s="44" t="str">
        <f t="shared" si="24"/>
        <v/>
      </c>
      <c r="E283" s="44" t="str">
        <f t="shared" si="25"/>
        <v/>
      </c>
      <c r="F283" s="44" t="str">
        <f t="shared" si="26"/>
        <v/>
      </c>
      <c r="G283" s="44" t="str">
        <f t="shared" si="27"/>
        <v/>
      </c>
      <c r="H283" s="44" t="str">
        <f t="shared" si="28"/>
        <v/>
      </c>
    </row>
    <row r="284" spans="2:8" x14ac:dyDescent="0.3">
      <c r="B284" s="43" t="str">
        <f t="shared" si="29"/>
        <v/>
      </c>
      <c r="C284" s="43"/>
      <c r="D284" s="44" t="str">
        <f t="shared" si="24"/>
        <v/>
      </c>
      <c r="E284" s="44" t="str">
        <f t="shared" si="25"/>
        <v/>
      </c>
      <c r="F284" s="44" t="str">
        <f t="shared" si="26"/>
        <v/>
      </c>
      <c r="G284" s="44" t="str">
        <f t="shared" si="27"/>
        <v/>
      </c>
      <c r="H284" s="44" t="str">
        <f t="shared" si="28"/>
        <v/>
      </c>
    </row>
    <row r="285" spans="2:8" x14ac:dyDescent="0.3">
      <c r="B285" s="43" t="str">
        <f t="shared" si="29"/>
        <v/>
      </c>
      <c r="C285" s="43"/>
      <c r="D285" s="44" t="str">
        <f t="shared" si="24"/>
        <v/>
      </c>
      <c r="E285" s="44" t="str">
        <f t="shared" si="25"/>
        <v/>
      </c>
      <c r="F285" s="44" t="str">
        <f t="shared" si="26"/>
        <v/>
      </c>
      <c r="G285" s="44" t="str">
        <f t="shared" si="27"/>
        <v/>
      </c>
      <c r="H285" s="44" t="str">
        <f t="shared" si="28"/>
        <v/>
      </c>
    </row>
    <row r="286" spans="2:8" x14ac:dyDescent="0.3">
      <c r="B286" s="43" t="str">
        <f t="shared" si="29"/>
        <v/>
      </c>
      <c r="C286" s="43"/>
      <c r="D286" s="44" t="str">
        <f t="shared" si="24"/>
        <v/>
      </c>
      <c r="E286" s="44" t="str">
        <f t="shared" si="25"/>
        <v/>
      </c>
      <c r="F286" s="44" t="str">
        <f t="shared" si="26"/>
        <v/>
      </c>
      <c r="G286" s="44" t="str">
        <f t="shared" si="27"/>
        <v/>
      </c>
      <c r="H286" s="44" t="str">
        <f t="shared" si="28"/>
        <v/>
      </c>
    </row>
    <row r="287" spans="2:8" x14ac:dyDescent="0.3">
      <c r="B287" s="43" t="str">
        <f t="shared" si="29"/>
        <v/>
      </c>
      <c r="C287" s="43"/>
      <c r="D287" s="44" t="str">
        <f t="shared" si="24"/>
        <v/>
      </c>
      <c r="E287" s="44" t="str">
        <f t="shared" si="25"/>
        <v/>
      </c>
      <c r="F287" s="44" t="str">
        <f t="shared" si="26"/>
        <v/>
      </c>
      <c r="G287" s="44" t="str">
        <f t="shared" si="27"/>
        <v/>
      </c>
      <c r="H287" s="44" t="str">
        <f t="shared" si="28"/>
        <v/>
      </c>
    </row>
    <row r="288" spans="2:8" x14ac:dyDescent="0.3">
      <c r="B288" s="43" t="str">
        <f t="shared" si="29"/>
        <v/>
      </c>
      <c r="C288" s="43"/>
      <c r="D288" s="44" t="str">
        <f t="shared" si="24"/>
        <v/>
      </c>
      <c r="E288" s="44" t="str">
        <f t="shared" si="25"/>
        <v/>
      </c>
      <c r="F288" s="44" t="str">
        <f t="shared" si="26"/>
        <v/>
      </c>
      <c r="G288" s="44" t="str">
        <f t="shared" si="27"/>
        <v/>
      </c>
      <c r="H288" s="44" t="str">
        <f t="shared" si="28"/>
        <v/>
      </c>
    </row>
    <row r="289" spans="2:8" x14ac:dyDescent="0.3">
      <c r="B289" s="43" t="str">
        <f t="shared" si="29"/>
        <v/>
      </c>
      <c r="C289" s="43"/>
      <c r="D289" s="44" t="str">
        <f t="shared" si="24"/>
        <v/>
      </c>
      <c r="E289" s="44" t="str">
        <f t="shared" si="25"/>
        <v/>
      </c>
      <c r="F289" s="44" t="str">
        <f t="shared" si="26"/>
        <v/>
      </c>
      <c r="G289" s="44" t="str">
        <f t="shared" si="27"/>
        <v/>
      </c>
      <c r="H289" s="44" t="str">
        <f t="shared" si="28"/>
        <v/>
      </c>
    </row>
    <row r="290" spans="2:8" x14ac:dyDescent="0.3">
      <c r="B290" s="43" t="str">
        <f t="shared" si="29"/>
        <v/>
      </c>
      <c r="C290" s="43"/>
      <c r="D290" s="44" t="str">
        <f t="shared" si="24"/>
        <v/>
      </c>
      <c r="E290" s="44" t="str">
        <f t="shared" si="25"/>
        <v/>
      </c>
      <c r="F290" s="44" t="str">
        <f t="shared" si="26"/>
        <v/>
      </c>
      <c r="G290" s="44" t="str">
        <f t="shared" si="27"/>
        <v/>
      </c>
      <c r="H290" s="44" t="str">
        <f t="shared" si="28"/>
        <v/>
      </c>
    </row>
    <row r="291" spans="2:8" x14ac:dyDescent="0.3">
      <c r="B291" s="43" t="str">
        <f t="shared" si="29"/>
        <v/>
      </c>
      <c r="C291" s="43"/>
      <c r="D291" s="44" t="str">
        <f t="shared" si="24"/>
        <v/>
      </c>
      <c r="E291" s="44" t="str">
        <f t="shared" si="25"/>
        <v/>
      </c>
      <c r="F291" s="44" t="str">
        <f t="shared" si="26"/>
        <v/>
      </c>
      <c r="G291" s="44" t="str">
        <f t="shared" si="27"/>
        <v/>
      </c>
      <c r="H291" s="44" t="str">
        <f t="shared" si="28"/>
        <v/>
      </c>
    </row>
    <row r="292" spans="2:8" x14ac:dyDescent="0.3">
      <c r="B292" s="43" t="str">
        <f t="shared" si="29"/>
        <v/>
      </c>
      <c r="C292" s="43"/>
      <c r="D292" s="44" t="str">
        <f t="shared" si="24"/>
        <v/>
      </c>
      <c r="E292" s="44" t="str">
        <f t="shared" si="25"/>
        <v/>
      </c>
      <c r="F292" s="44" t="str">
        <f t="shared" si="26"/>
        <v/>
      </c>
      <c r="G292" s="44" t="str">
        <f t="shared" si="27"/>
        <v/>
      </c>
      <c r="H292" s="44" t="str">
        <f t="shared" si="28"/>
        <v/>
      </c>
    </row>
    <row r="293" spans="2:8" x14ac:dyDescent="0.3">
      <c r="B293" s="43" t="str">
        <f t="shared" si="29"/>
        <v/>
      </c>
      <c r="C293" s="43"/>
      <c r="D293" s="44" t="str">
        <f t="shared" si="24"/>
        <v/>
      </c>
      <c r="E293" s="44" t="str">
        <f t="shared" si="25"/>
        <v/>
      </c>
      <c r="F293" s="44" t="str">
        <f t="shared" si="26"/>
        <v/>
      </c>
      <c r="G293" s="44" t="str">
        <f t="shared" si="27"/>
        <v/>
      </c>
      <c r="H293" s="44" t="str">
        <f t="shared" si="28"/>
        <v/>
      </c>
    </row>
    <row r="294" spans="2:8" x14ac:dyDescent="0.3">
      <c r="B294" s="43" t="str">
        <f t="shared" si="29"/>
        <v/>
      </c>
      <c r="C294" s="43"/>
      <c r="D294" s="44" t="str">
        <f t="shared" si="24"/>
        <v/>
      </c>
      <c r="E294" s="44" t="str">
        <f t="shared" si="25"/>
        <v/>
      </c>
      <c r="F294" s="44" t="str">
        <f t="shared" si="26"/>
        <v/>
      </c>
      <c r="G294" s="44" t="str">
        <f t="shared" si="27"/>
        <v/>
      </c>
      <c r="H294" s="44" t="str">
        <f t="shared" si="28"/>
        <v/>
      </c>
    </row>
    <row r="295" spans="2:8" x14ac:dyDescent="0.3">
      <c r="B295" s="43" t="str">
        <f t="shared" si="29"/>
        <v/>
      </c>
      <c r="C295" s="43"/>
      <c r="D295" s="44" t="str">
        <f t="shared" si="24"/>
        <v/>
      </c>
      <c r="E295" s="44" t="str">
        <f t="shared" si="25"/>
        <v/>
      </c>
      <c r="F295" s="44" t="str">
        <f t="shared" si="26"/>
        <v/>
      </c>
      <c r="G295" s="44" t="str">
        <f t="shared" si="27"/>
        <v/>
      </c>
      <c r="H295" s="44" t="str">
        <f t="shared" si="28"/>
        <v/>
      </c>
    </row>
    <row r="296" spans="2:8" x14ac:dyDescent="0.3">
      <c r="B296" s="43" t="str">
        <f t="shared" si="29"/>
        <v/>
      </c>
      <c r="C296" s="43"/>
      <c r="D296" s="44" t="str">
        <f t="shared" si="24"/>
        <v/>
      </c>
      <c r="E296" s="44" t="str">
        <f t="shared" si="25"/>
        <v/>
      </c>
      <c r="F296" s="44" t="str">
        <f t="shared" si="26"/>
        <v/>
      </c>
      <c r="G296" s="44" t="str">
        <f t="shared" si="27"/>
        <v/>
      </c>
      <c r="H296" s="44" t="str">
        <f t="shared" si="28"/>
        <v/>
      </c>
    </row>
    <row r="297" spans="2:8" x14ac:dyDescent="0.3">
      <c r="B297" s="43" t="str">
        <f t="shared" si="29"/>
        <v/>
      </c>
      <c r="C297" s="43"/>
      <c r="D297" s="44" t="str">
        <f t="shared" si="24"/>
        <v/>
      </c>
      <c r="E297" s="44" t="str">
        <f t="shared" si="25"/>
        <v/>
      </c>
      <c r="F297" s="44" t="str">
        <f t="shared" si="26"/>
        <v/>
      </c>
      <c r="G297" s="44" t="str">
        <f t="shared" si="27"/>
        <v/>
      </c>
      <c r="H297" s="44" t="str">
        <f t="shared" si="28"/>
        <v/>
      </c>
    </row>
    <row r="298" spans="2:8" x14ac:dyDescent="0.3">
      <c r="B298" s="43" t="str">
        <f t="shared" si="29"/>
        <v/>
      </c>
      <c r="C298" s="43"/>
      <c r="D298" s="44" t="str">
        <f t="shared" si="24"/>
        <v/>
      </c>
      <c r="E298" s="44" t="str">
        <f t="shared" si="25"/>
        <v/>
      </c>
      <c r="F298" s="44" t="str">
        <f t="shared" si="26"/>
        <v/>
      </c>
      <c r="G298" s="44" t="str">
        <f t="shared" si="27"/>
        <v/>
      </c>
      <c r="H298" s="44" t="str">
        <f t="shared" si="28"/>
        <v/>
      </c>
    </row>
    <row r="299" spans="2:8" x14ac:dyDescent="0.3">
      <c r="B299" s="43" t="str">
        <f t="shared" si="29"/>
        <v/>
      </c>
      <c r="C299" s="43"/>
      <c r="D299" s="44" t="str">
        <f t="shared" si="24"/>
        <v/>
      </c>
      <c r="E299" s="44" t="str">
        <f t="shared" si="25"/>
        <v/>
      </c>
      <c r="F299" s="44" t="str">
        <f t="shared" si="26"/>
        <v/>
      </c>
      <c r="G299" s="44" t="str">
        <f t="shared" si="27"/>
        <v/>
      </c>
      <c r="H299" s="44" t="str">
        <f t="shared" si="28"/>
        <v/>
      </c>
    </row>
    <row r="300" spans="2:8" x14ac:dyDescent="0.3">
      <c r="B300" s="43" t="str">
        <f t="shared" si="29"/>
        <v/>
      </c>
      <c r="C300" s="43"/>
      <c r="D300" s="44" t="str">
        <f t="shared" si="24"/>
        <v/>
      </c>
      <c r="E300" s="44" t="str">
        <f t="shared" si="25"/>
        <v/>
      </c>
      <c r="F300" s="44" t="str">
        <f t="shared" si="26"/>
        <v/>
      </c>
      <c r="G300" s="44" t="str">
        <f t="shared" si="27"/>
        <v/>
      </c>
      <c r="H300" s="44" t="str">
        <f t="shared" si="28"/>
        <v/>
      </c>
    </row>
    <row r="301" spans="2:8" x14ac:dyDescent="0.3">
      <c r="B301" s="43" t="str">
        <f t="shared" si="29"/>
        <v/>
      </c>
      <c r="C301" s="43"/>
      <c r="D301" s="44" t="str">
        <f t="shared" si="24"/>
        <v/>
      </c>
      <c r="E301" s="44" t="str">
        <f t="shared" si="25"/>
        <v/>
      </c>
      <c r="F301" s="44" t="str">
        <f t="shared" si="26"/>
        <v/>
      </c>
      <c r="G301" s="44" t="str">
        <f t="shared" si="27"/>
        <v/>
      </c>
      <c r="H301" s="44" t="str">
        <f t="shared" si="28"/>
        <v/>
      </c>
    </row>
    <row r="302" spans="2:8" x14ac:dyDescent="0.3">
      <c r="B302" s="43" t="str">
        <f t="shared" si="29"/>
        <v/>
      </c>
      <c r="C302" s="43"/>
      <c r="D302" s="44" t="str">
        <f t="shared" si="24"/>
        <v/>
      </c>
      <c r="E302" s="44" t="str">
        <f t="shared" si="25"/>
        <v/>
      </c>
      <c r="F302" s="44" t="str">
        <f t="shared" si="26"/>
        <v/>
      </c>
      <c r="G302" s="44" t="str">
        <f t="shared" si="27"/>
        <v/>
      </c>
      <c r="H302" s="44" t="str">
        <f t="shared" si="28"/>
        <v/>
      </c>
    </row>
    <row r="303" spans="2:8" x14ac:dyDescent="0.3">
      <c r="B303" s="43" t="str">
        <f t="shared" si="29"/>
        <v/>
      </c>
      <c r="C303" s="43"/>
      <c r="D303" s="44" t="str">
        <f t="shared" si="24"/>
        <v/>
      </c>
      <c r="E303" s="44" t="str">
        <f t="shared" si="25"/>
        <v/>
      </c>
      <c r="F303" s="44" t="str">
        <f t="shared" si="26"/>
        <v/>
      </c>
      <c r="G303" s="44" t="str">
        <f t="shared" si="27"/>
        <v/>
      </c>
      <c r="H303" s="44" t="str">
        <f t="shared" si="28"/>
        <v/>
      </c>
    </row>
    <row r="304" spans="2:8" x14ac:dyDescent="0.3">
      <c r="B304" s="43" t="str">
        <f t="shared" si="29"/>
        <v/>
      </c>
      <c r="C304" s="43"/>
      <c r="D304" s="44" t="str">
        <f t="shared" si="24"/>
        <v/>
      </c>
      <c r="E304" s="44" t="str">
        <f t="shared" si="25"/>
        <v/>
      </c>
      <c r="F304" s="44" t="str">
        <f t="shared" si="26"/>
        <v/>
      </c>
      <c r="G304" s="44" t="str">
        <f t="shared" si="27"/>
        <v/>
      </c>
      <c r="H304" s="44" t="str">
        <f t="shared" si="28"/>
        <v/>
      </c>
    </row>
    <row r="305" spans="2:8" x14ac:dyDescent="0.3">
      <c r="B305" s="43" t="str">
        <f t="shared" si="29"/>
        <v/>
      </c>
      <c r="C305" s="43"/>
      <c r="D305" s="44" t="str">
        <f t="shared" si="24"/>
        <v/>
      </c>
      <c r="E305" s="44" t="str">
        <f t="shared" si="25"/>
        <v/>
      </c>
      <c r="F305" s="44" t="str">
        <f t="shared" si="26"/>
        <v/>
      </c>
      <c r="G305" s="44" t="str">
        <f t="shared" si="27"/>
        <v/>
      </c>
      <c r="H305" s="44" t="str">
        <f t="shared" si="28"/>
        <v/>
      </c>
    </row>
    <row r="306" spans="2:8" x14ac:dyDescent="0.3">
      <c r="B306" s="43" t="str">
        <f t="shared" si="29"/>
        <v/>
      </c>
      <c r="C306" s="43"/>
      <c r="D306" s="44" t="str">
        <f t="shared" si="24"/>
        <v/>
      </c>
      <c r="E306" s="44" t="str">
        <f t="shared" si="25"/>
        <v/>
      </c>
      <c r="F306" s="44" t="str">
        <f t="shared" si="26"/>
        <v/>
      </c>
      <c r="G306" s="44" t="str">
        <f t="shared" si="27"/>
        <v/>
      </c>
      <c r="H306" s="44" t="str">
        <f t="shared" si="28"/>
        <v/>
      </c>
    </row>
    <row r="307" spans="2:8" x14ac:dyDescent="0.3">
      <c r="B307" s="43" t="str">
        <f t="shared" si="29"/>
        <v/>
      </c>
      <c r="C307" s="43"/>
      <c r="D307" s="44" t="str">
        <f t="shared" si="24"/>
        <v/>
      </c>
      <c r="E307" s="44" t="str">
        <f t="shared" si="25"/>
        <v/>
      </c>
      <c r="F307" s="44" t="str">
        <f t="shared" si="26"/>
        <v/>
      </c>
      <c r="G307" s="44" t="str">
        <f t="shared" si="27"/>
        <v/>
      </c>
      <c r="H307" s="44" t="str">
        <f t="shared" si="28"/>
        <v/>
      </c>
    </row>
    <row r="308" spans="2:8" x14ac:dyDescent="0.3">
      <c r="B308" s="43" t="str">
        <f t="shared" si="29"/>
        <v/>
      </c>
      <c r="C308" s="43"/>
      <c r="D308" s="44" t="str">
        <f t="shared" si="24"/>
        <v/>
      </c>
      <c r="E308" s="44" t="str">
        <f t="shared" si="25"/>
        <v/>
      </c>
      <c r="F308" s="44" t="str">
        <f t="shared" si="26"/>
        <v/>
      </c>
      <c r="G308" s="44" t="str">
        <f t="shared" si="27"/>
        <v/>
      </c>
      <c r="H308" s="44" t="str">
        <f t="shared" si="28"/>
        <v/>
      </c>
    </row>
    <row r="309" spans="2:8" x14ac:dyDescent="0.3">
      <c r="B309" s="43" t="str">
        <f t="shared" si="29"/>
        <v/>
      </c>
      <c r="C309" s="43"/>
      <c r="D309" s="44" t="str">
        <f t="shared" si="24"/>
        <v/>
      </c>
      <c r="E309" s="44" t="str">
        <f t="shared" si="25"/>
        <v/>
      </c>
      <c r="F309" s="44" t="str">
        <f t="shared" si="26"/>
        <v/>
      </c>
      <c r="G309" s="44" t="str">
        <f t="shared" si="27"/>
        <v/>
      </c>
      <c r="H309" s="44" t="str">
        <f t="shared" si="28"/>
        <v/>
      </c>
    </row>
    <row r="310" spans="2:8" x14ac:dyDescent="0.3">
      <c r="B310" s="43" t="str">
        <f t="shared" si="29"/>
        <v/>
      </c>
      <c r="C310" s="43"/>
      <c r="D310" s="44" t="str">
        <f t="shared" si="24"/>
        <v/>
      </c>
      <c r="E310" s="44" t="str">
        <f t="shared" si="25"/>
        <v/>
      </c>
      <c r="F310" s="44" t="str">
        <f t="shared" si="26"/>
        <v/>
      </c>
      <c r="G310" s="44" t="str">
        <f t="shared" si="27"/>
        <v/>
      </c>
      <c r="H310" s="44" t="str">
        <f t="shared" si="28"/>
        <v/>
      </c>
    </row>
    <row r="311" spans="2:8" x14ac:dyDescent="0.3">
      <c r="B311" s="43" t="str">
        <f t="shared" si="29"/>
        <v/>
      </c>
      <c r="C311" s="43"/>
      <c r="D311" s="44" t="str">
        <f t="shared" si="24"/>
        <v/>
      </c>
      <c r="E311" s="44" t="str">
        <f t="shared" si="25"/>
        <v/>
      </c>
      <c r="F311" s="44" t="str">
        <f t="shared" si="26"/>
        <v/>
      </c>
      <c r="G311" s="44" t="str">
        <f t="shared" si="27"/>
        <v/>
      </c>
      <c r="H311" s="44" t="str">
        <f t="shared" si="28"/>
        <v/>
      </c>
    </row>
    <row r="312" spans="2:8" x14ac:dyDescent="0.3">
      <c r="B312" s="43" t="str">
        <f t="shared" si="29"/>
        <v/>
      </c>
      <c r="C312" s="43"/>
      <c r="D312" s="44" t="str">
        <f t="shared" si="24"/>
        <v/>
      </c>
      <c r="E312" s="44" t="str">
        <f t="shared" si="25"/>
        <v/>
      </c>
      <c r="F312" s="44" t="str">
        <f t="shared" si="26"/>
        <v/>
      </c>
      <c r="G312" s="44" t="str">
        <f t="shared" si="27"/>
        <v/>
      </c>
      <c r="H312" s="44" t="str">
        <f t="shared" si="28"/>
        <v/>
      </c>
    </row>
    <row r="313" spans="2:8" x14ac:dyDescent="0.3">
      <c r="B313" s="43" t="str">
        <f t="shared" si="29"/>
        <v/>
      </c>
      <c r="C313" s="43"/>
      <c r="D313" s="44" t="str">
        <f t="shared" si="24"/>
        <v/>
      </c>
      <c r="E313" s="44" t="str">
        <f t="shared" si="25"/>
        <v/>
      </c>
      <c r="F313" s="44" t="str">
        <f t="shared" si="26"/>
        <v/>
      </c>
      <c r="G313" s="44" t="str">
        <f t="shared" si="27"/>
        <v/>
      </c>
      <c r="H313" s="44" t="str">
        <f t="shared" si="28"/>
        <v/>
      </c>
    </row>
    <row r="314" spans="2:8" x14ac:dyDescent="0.3">
      <c r="B314" s="43" t="str">
        <f t="shared" si="29"/>
        <v/>
      </c>
      <c r="C314" s="43"/>
      <c r="D314" s="44" t="str">
        <f t="shared" ref="D314:D377" si="30">IF(B314&gt;$C$13,"",PMT($C$11,$C$13,$C$7)*-1)</f>
        <v/>
      </c>
      <c r="E314" s="44" t="str">
        <f t="shared" ref="E314:E377" si="31">IF(B314&gt;$C$13,"",$C$11*G313)</f>
        <v/>
      </c>
      <c r="F314" s="44" t="str">
        <f t="shared" ref="F314:F377" si="32">IF(B314&gt;$C$13,"",D314-E314)</f>
        <v/>
      </c>
      <c r="G314" s="44" t="str">
        <f t="shared" ref="G314:G377" si="33">IF(B314&gt;$C$13,"",G313-F314)</f>
        <v/>
      </c>
      <c r="H314" s="44" t="str">
        <f t="shared" ref="H314:H377" si="34">D314</f>
        <v/>
      </c>
    </row>
    <row r="315" spans="2:8" x14ac:dyDescent="0.3">
      <c r="B315" s="43" t="str">
        <f t="shared" si="29"/>
        <v/>
      </c>
      <c r="C315" s="43"/>
      <c r="D315" s="44" t="str">
        <f t="shared" si="30"/>
        <v/>
      </c>
      <c r="E315" s="44" t="str">
        <f t="shared" si="31"/>
        <v/>
      </c>
      <c r="F315" s="44" t="str">
        <f t="shared" si="32"/>
        <v/>
      </c>
      <c r="G315" s="44" t="str">
        <f t="shared" si="33"/>
        <v/>
      </c>
      <c r="H315" s="44" t="str">
        <f t="shared" si="34"/>
        <v/>
      </c>
    </row>
    <row r="316" spans="2:8" x14ac:dyDescent="0.3">
      <c r="B316" s="43" t="str">
        <f t="shared" si="29"/>
        <v/>
      </c>
      <c r="C316" s="43"/>
      <c r="D316" s="44" t="str">
        <f t="shared" si="30"/>
        <v/>
      </c>
      <c r="E316" s="44" t="str">
        <f t="shared" si="31"/>
        <v/>
      </c>
      <c r="F316" s="44" t="str">
        <f t="shared" si="32"/>
        <v/>
      </c>
      <c r="G316" s="44" t="str">
        <f t="shared" si="33"/>
        <v/>
      </c>
      <c r="H316" s="44" t="str">
        <f t="shared" si="34"/>
        <v/>
      </c>
    </row>
    <row r="317" spans="2:8" x14ac:dyDescent="0.3">
      <c r="B317" s="43" t="str">
        <f t="shared" si="29"/>
        <v/>
      </c>
      <c r="C317" s="43"/>
      <c r="D317" s="44" t="str">
        <f t="shared" si="30"/>
        <v/>
      </c>
      <c r="E317" s="44" t="str">
        <f t="shared" si="31"/>
        <v/>
      </c>
      <c r="F317" s="44" t="str">
        <f t="shared" si="32"/>
        <v/>
      </c>
      <c r="G317" s="44" t="str">
        <f t="shared" si="33"/>
        <v/>
      </c>
      <c r="H317" s="44" t="str">
        <f t="shared" si="34"/>
        <v/>
      </c>
    </row>
    <row r="318" spans="2:8" x14ac:dyDescent="0.3">
      <c r="B318" s="43" t="str">
        <f t="shared" si="29"/>
        <v/>
      </c>
      <c r="C318" s="43"/>
      <c r="D318" s="44" t="str">
        <f t="shared" si="30"/>
        <v/>
      </c>
      <c r="E318" s="44" t="str">
        <f t="shared" si="31"/>
        <v/>
      </c>
      <c r="F318" s="44" t="str">
        <f t="shared" si="32"/>
        <v/>
      </c>
      <c r="G318" s="44" t="str">
        <f t="shared" si="33"/>
        <v/>
      </c>
      <c r="H318" s="44" t="str">
        <f t="shared" si="34"/>
        <v/>
      </c>
    </row>
    <row r="319" spans="2:8" x14ac:dyDescent="0.3">
      <c r="B319" s="43" t="str">
        <f t="shared" si="29"/>
        <v/>
      </c>
      <c r="C319" s="43"/>
      <c r="D319" s="44" t="str">
        <f t="shared" si="30"/>
        <v/>
      </c>
      <c r="E319" s="44" t="str">
        <f t="shared" si="31"/>
        <v/>
      </c>
      <c r="F319" s="44" t="str">
        <f t="shared" si="32"/>
        <v/>
      </c>
      <c r="G319" s="44" t="str">
        <f t="shared" si="33"/>
        <v/>
      </c>
      <c r="H319" s="44" t="str">
        <f t="shared" si="34"/>
        <v/>
      </c>
    </row>
    <row r="320" spans="2:8" x14ac:dyDescent="0.3">
      <c r="B320" s="43" t="str">
        <f t="shared" si="29"/>
        <v/>
      </c>
      <c r="C320" s="43"/>
      <c r="D320" s="44" t="str">
        <f t="shared" si="30"/>
        <v/>
      </c>
      <c r="E320" s="44" t="str">
        <f t="shared" si="31"/>
        <v/>
      </c>
      <c r="F320" s="44" t="str">
        <f t="shared" si="32"/>
        <v/>
      </c>
      <c r="G320" s="44" t="str">
        <f t="shared" si="33"/>
        <v/>
      </c>
      <c r="H320" s="44" t="str">
        <f t="shared" si="34"/>
        <v/>
      </c>
    </row>
    <row r="321" spans="2:8" x14ac:dyDescent="0.3">
      <c r="B321" s="43" t="str">
        <f t="shared" si="29"/>
        <v/>
      </c>
      <c r="C321" s="43"/>
      <c r="D321" s="44" t="str">
        <f t="shared" si="30"/>
        <v/>
      </c>
      <c r="E321" s="44" t="str">
        <f t="shared" si="31"/>
        <v/>
      </c>
      <c r="F321" s="44" t="str">
        <f t="shared" si="32"/>
        <v/>
      </c>
      <c r="G321" s="44" t="str">
        <f t="shared" si="33"/>
        <v/>
      </c>
      <c r="H321" s="44" t="str">
        <f t="shared" si="34"/>
        <v/>
      </c>
    </row>
    <row r="322" spans="2:8" x14ac:dyDescent="0.3">
      <c r="B322" s="43" t="str">
        <f t="shared" si="29"/>
        <v/>
      </c>
      <c r="C322" s="43"/>
      <c r="D322" s="44" t="str">
        <f t="shared" si="30"/>
        <v/>
      </c>
      <c r="E322" s="44" t="str">
        <f t="shared" si="31"/>
        <v/>
      </c>
      <c r="F322" s="44" t="str">
        <f t="shared" si="32"/>
        <v/>
      </c>
      <c r="G322" s="44" t="str">
        <f t="shared" si="33"/>
        <v/>
      </c>
      <c r="H322" s="44" t="str">
        <f t="shared" si="34"/>
        <v/>
      </c>
    </row>
    <row r="323" spans="2:8" x14ac:dyDescent="0.3">
      <c r="B323" s="43" t="str">
        <f t="shared" si="29"/>
        <v/>
      </c>
      <c r="C323" s="43"/>
      <c r="D323" s="44" t="str">
        <f t="shared" si="30"/>
        <v/>
      </c>
      <c r="E323" s="44" t="str">
        <f t="shared" si="31"/>
        <v/>
      </c>
      <c r="F323" s="44" t="str">
        <f t="shared" si="32"/>
        <v/>
      </c>
      <c r="G323" s="44" t="str">
        <f t="shared" si="33"/>
        <v/>
      </c>
      <c r="H323" s="44" t="str">
        <f t="shared" si="34"/>
        <v/>
      </c>
    </row>
    <row r="324" spans="2:8" x14ac:dyDescent="0.3">
      <c r="B324" s="43" t="str">
        <f t="shared" si="29"/>
        <v/>
      </c>
      <c r="C324" s="43"/>
      <c r="D324" s="44" t="str">
        <f t="shared" si="30"/>
        <v/>
      </c>
      <c r="E324" s="44" t="str">
        <f t="shared" si="31"/>
        <v/>
      </c>
      <c r="F324" s="44" t="str">
        <f t="shared" si="32"/>
        <v/>
      </c>
      <c r="G324" s="44" t="str">
        <f t="shared" si="33"/>
        <v/>
      </c>
      <c r="H324" s="44" t="str">
        <f t="shared" si="34"/>
        <v/>
      </c>
    </row>
    <row r="325" spans="2:8" x14ac:dyDescent="0.3">
      <c r="B325" s="43" t="str">
        <f t="shared" si="29"/>
        <v/>
      </c>
      <c r="C325" s="43"/>
      <c r="D325" s="44" t="str">
        <f t="shared" si="30"/>
        <v/>
      </c>
      <c r="E325" s="44" t="str">
        <f t="shared" si="31"/>
        <v/>
      </c>
      <c r="F325" s="44" t="str">
        <f t="shared" si="32"/>
        <v/>
      </c>
      <c r="G325" s="44" t="str">
        <f t="shared" si="33"/>
        <v/>
      </c>
      <c r="H325" s="44" t="str">
        <f t="shared" si="34"/>
        <v/>
      </c>
    </row>
    <row r="326" spans="2:8" x14ac:dyDescent="0.3">
      <c r="B326" s="43" t="str">
        <f t="shared" si="29"/>
        <v/>
      </c>
      <c r="C326" s="43"/>
      <c r="D326" s="44" t="str">
        <f t="shared" si="30"/>
        <v/>
      </c>
      <c r="E326" s="44" t="str">
        <f t="shared" si="31"/>
        <v/>
      </c>
      <c r="F326" s="44" t="str">
        <f t="shared" si="32"/>
        <v/>
      </c>
      <c r="G326" s="44" t="str">
        <f t="shared" si="33"/>
        <v/>
      </c>
      <c r="H326" s="44" t="str">
        <f t="shared" si="34"/>
        <v/>
      </c>
    </row>
    <row r="327" spans="2:8" x14ac:dyDescent="0.3">
      <c r="B327" s="43" t="str">
        <f t="shared" si="29"/>
        <v/>
      </c>
      <c r="C327" s="43"/>
      <c r="D327" s="44" t="str">
        <f t="shared" si="30"/>
        <v/>
      </c>
      <c r="E327" s="44" t="str">
        <f t="shared" si="31"/>
        <v/>
      </c>
      <c r="F327" s="44" t="str">
        <f t="shared" si="32"/>
        <v/>
      </c>
      <c r="G327" s="44" t="str">
        <f t="shared" si="33"/>
        <v/>
      </c>
      <c r="H327" s="44" t="str">
        <f t="shared" si="34"/>
        <v/>
      </c>
    </row>
    <row r="328" spans="2:8" x14ac:dyDescent="0.3">
      <c r="B328" s="43" t="str">
        <f t="shared" si="29"/>
        <v/>
      </c>
      <c r="C328" s="43"/>
      <c r="D328" s="44" t="str">
        <f t="shared" si="30"/>
        <v/>
      </c>
      <c r="E328" s="44" t="str">
        <f t="shared" si="31"/>
        <v/>
      </c>
      <c r="F328" s="44" t="str">
        <f t="shared" si="32"/>
        <v/>
      </c>
      <c r="G328" s="44" t="str">
        <f t="shared" si="33"/>
        <v/>
      </c>
      <c r="H328" s="44" t="str">
        <f t="shared" si="34"/>
        <v/>
      </c>
    </row>
    <row r="329" spans="2:8" x14ac:dyDescent="0.3">
      <c r="B329" s="43" t="str">
        <f t="shared" si="29"/>
        <v/>
      </c>
      <c r="C329" s="43"/>
      <c r="D329" s="44" t="str">
        <f t="shared" si="30"/>
        <v/>
      </c>
      <c r="E329" s="44" t="str">
        <f t="shared" si="31"/>
        <v/>
      </c>
      <c r="F329" s="44" t="str">
        <f t="shared" si="32"/>
        <v/>
      </c>
      <c r="G329" s="44" t="str">
        <f t="shared" si="33"/>
        <v/>
      </c>
      <c r="H329" s="44" t="str">
        <f t="shared" si="34"/>
        <v/>
      </c>
    </row>
    <row r="330" spans="2:8" x14ac:dyDescent="0.3">
      <c r="B330" s="43" t="str">
        <f t="shared" si="29"/>
        <v/>
      </c>
      <c r="C330" s="43"/>
      <c r="D330" s="44" t="str">
        <f t="shared" si="30"/>
        <v/>
      </c>
      <c r="E330" s="44" t="str">
        <f t="shared" si="31"/>
        <v/>
      </c>
      <c r="F330" s="44" t="str">
        <f t="shared" si="32"/>
        <v/>
      </c>
      <c r="G330" s="44" t="str">
        <f t="shared" si="33"/>
        <v/>
      </c>
      <c r="H330" s="44" t="str">
        <f t="shared" si="34"/>
        <v/>
      </c>
    </row>
    <row r="331" spans="2:8" x14ac:dyDescent="0.3">
      <c r="B331" s="43" t="str">
        <f t="shared" si="29"/>
        <v/>
      </c>
      <c r="C331" s="43"/>
      <c r="D331" s="44" t="str">
        <f t="shared" si="30"/>
        <v/>
      </c>
      <c r="E331" s="44" t="str">
        <f t="shared" si="31"/>
        <v/>
      </c>
      <c r="F331" s="44" t="str">
        <f t="shared" si="32"/>
        <v/>
      </c>
      <c r="G331" s="44" t="str">
        <f t="shared" si="33"/>
        <v/>
      </c>
      <c r="H331" s="44" t="str">
        <f t="shared" si="34"/>
        <v/>
      </c>
    </row>
    <row r="332" spans="2:8" x14ac:dyDescent="0.3">
      <c r="B332" s="43" t="str">
        <f t="shared" si="29"/>
        <v/>
      </c>
      <c r="C332" s="43"/>
      <c r="D332" s="44" t="str">
        <f t="shared" si="30"/>
        <v/>
      </c>
      <c r="E332" s="44" t="str">
        <f t="shared" si="31"/>
        <v/>
      </c>
      <c r="F332" s="44" t="str">
        <f t="shared" si="32"/>
        <v/>
      </c>
      <c r="G332" s="44" t="str">
        <f t="shared" si="33"/>
        <v/>
      </c>
      <c r="H332" s="44" t="str">
        <f t="shared" si="34"/>
        <v/>
      </c>
    </row>
    <row r="333" spans="2:8" x14ac:dyDescent="0.3">
      <c r="B333" s="43" t="str">
        <f t="shared" si="29"/>
        <v/>
      </c>
      <c r="C333" s="43"/>
      <c r="D333" s="44" t="str">
        <f t="shared" si="30"/>
        <v/>
      </c>
      <c r="E333" s="44" t="str">
        <f t="shared" si="31"/>
        <v/>
      </c>
      <c r="F333" s="44" t="str">
        <f t="shared" si="32"/>
        <v/>
      </c>
      <c r="G333" s="44" t="str">
        <f t="shared" si="33"/>
        <v/>
      </c>
      <c r="H333" s="44" t="str">
        <f t="shared" si="34"/>
        <v/>
      </c>
    </row>
    <row r="334" spans="2:8" x14ac:dyDescent="0.3">
      <c r="B334" s="43" t="str">
        <f t="shared" si="29"/>
        <v/>
      </c>
      <c r="C334" s="43"/>
      <c r="D334" s="44" t="str">
        <f t="shared" si="30"/>
        <v/>
      </c>
      <c r="E334" s="44" t="str">
        <f t="shared" si="31"/>
        <v/>
      </c>
      <c r="F334" s="44" t="str">
        <f t="shared" si="32"/>
        <v/>
      </c>
      <c r="G334" s="44" t="str">
        <f t="shared" si="33"/>
        <v/>
      </c>
      <c r="H334" s="44" t="str">
        <f t="shared" si="34"/>
        <v/>
      </c>
    </row>
    <row r="335" spans="2:8" x14ac:dyDescent="0.3">
      <c r="B335" s="43" t="str">
        <f t="shared" si="29"/>
        <v/>
      </c>
      <c r="C335" s="43"/>
      <c r="D335" s="44" t="str">
        <f t="shared" si="30"/>
        <v/>
      </c>
      <c r="E335" s="44" t="str">
        <f t="shared" si="31"/>
        <v/>
      </c>
      <c r="F335" s="44" t="str">
        <f t="shared" si="32"/>
        <v/>
      </c>
      <c r="G335" s="44" t="str">
        <f t="shared" si="33"/>
        <v/>
      </c>
      <c r="H335" s="44" t="str">
        <f t="shared" si="34"/>
        <v/>
      </c>
    </row>
    <row r="336" spans="2:8" x14ac:dyDescent="0.3">
      <c r="B336" s="43" t="str">
        <f t="shared" si="29"/>
        <v/>
      </c>
      <c r="C336" s="43"/>
      <c r="D336" s="44" t="str">
        <f t="shared" si="30"/>
        <v/>
      </c>
      <c r="E336" s="44" t="str">
        <f t="shared" si="31"/>
        <v/>
      </c>
      <c r="F336" s="44" t="str">
        <f t="shared" si="32"/>
        <v/>
      </c>
      <c r="G336" s="44" t="str">
        <f t="shared" si="33"/>
        <v/>
      </c>
      <c r="H336" s="44" t="str">
        <f t="shared" si="34"/>
        <v/>
      </c>
    </row>
    <row r="337" spans="2:8" x14ac:dyDescent="0.3">
      <c r="B337" s="43" t="str">
        <f t="shared" si="29"/>
        <v/>
      </c>
      <c r="C337" s="43"/>
      <c r="D337" s="44" t="str">
        <f t="shared" si="30"/>
        <v/>
      </c>
      <c r="E337" s="44" t="str">
        <f t="shared" si="31"/>
        <v/>
      </c>
      <c r="F337" s="44" t="str">
        <f t="shared" si="32"/>
        <v/>
      </c>
      <c r="G337" s="44" t="str">
        <f t="shared" si="33"/>
        <v/>
      </c>
      <c r="H337" s="44" t="str">
        <f t="shared" si="34"/>
        <v/>
      </c>
    </row>
    <row r="338" spans="2:8" x14ac:dyDescent="0.3">
      <c r="B338" s="43" t="str">
        <f t="shared" si="29"/>
        <v/>
      </c>
      <c r="C338" s="43"/>
      <c r="D338" s="44" t="str">
        <f t="shared" si="30"/>
        <v/>
      </c>
      <c r="E338" s="44" t="str">
        <f t="shared" si="31"/>
        <v/>
      </c>
      <c r="F338" s="44" t="str">
        <f t="shared" si="32"/>
        <v/>
      </c>
      <c r="G338" s="44" t="str">
        <f t="shared" si="33"/>
        <v/>
      </c>
      <c r="H338" s="44" t="str">
        <f t="shared" si="34"/>
        <v/>
      </c>
    </row>
    <row r="339" spans="2:8" x14ac:dyDescent="0.3">
      <c r="B339" s="43" t="str">
        <f t="shared" si="29"/>
        <v/>
      </c>
      <c r="C339" s="43"/>
      <c r="D339" s="44" t="str">
        <f t="shared" si="30"/>
        <v/>
      </c>
      <c r="E339" s="44" t="str">
        <f t="shared" si="31"/>
        <v/>
      </c>
      <c r="F339" s="44" t="str">
        <f t="shared" si="32"/>
        <v/>
      </c>
      <c r="G339" s="44" t="str">
        <f t="shared" si="33"/>
        <v/>
      </c>
      <c r="H339" s="44" t="str">
        <f t="shared" si="34"/>
        <v/>
      </c>
    </row>
    <row r="340" spans="2:8" x14ac:dyDescent="0.3">
      <c r="B340" s="43" t="str">
        <f t="shared" si="29"/>
        <v/>
      </c>
      <c r="C340" s="43"/>
      <c r="D340" s="44" t="str">
        <f t="shared" si="30"/>
        <v/>
      </c>
      <c r="E340" s="44" t="str">
        <f t="shared" si="31"/>
        <v/>
      </c>
      <c r="F340" s="44" t="str">
        <f t="shared" si="32"/>
        <v/>
      </c>
      <c r="G340" s="44" t="str">
        <f t="shared" si="33"/>
        <v/>
      </c>
      <c r="H340" s="44" t="str">
        <f t="shared" si="34"/>
        <v/>
      </c>
    </row>
    <row r="341" spans="2:8" x14ac:dyDescent="0.3">
      <c r="B341" s="43" t="str">
        <f t="shared" si="29"/>
        <v/>
      </c>
      <c r="C341" s="43"/>
      <c r="D341" s="44" t="str">
        <f t="shared" si="30"/>
        <v/>
      </c>
      <c r="E341" s="44" t="str">
        <f t="shared" si="31"/>
        <v/>
      </c>
      <c r="F341" s="44" t="str">
        <f t="shared" si="32"/>
        <v/>
      </c>
      <c r="G341" s="44" t="str">
        <f t="shared" si="33"/>
        <v/>
      </c>
      <c r="H341" s="44" t="str">
        <f t="shared" si="34"/>
        <v/>
      </c>
    </row>
    <row r="342" spans="2:8" x14ac:dyDescent="0.3">
      <c r="B342" s="43" t="str">
        <f t="shared" ref="B342:B405" si="35">IF(OR(B341=$C$13,B341=""),"",IF(ISNUMBER(B341),B341+1,1))</f>
        <v/>
      </c>
      <c r="C342" s="43"/>
      <c r="D342" s="44" t="str">
        <f t="shared" si="30"/>
        <v/>
      </c>
      <c r="E342" s="44" t="str">
        <f t="shared" si="31"/>
        <v/>
      </c>
      <c r="F342" s="44" t="str">
        <f t="shared" si="32"/>
        <v/>
      </c>
      <c r="G342" s="44" t="str">
        <f t="shared" si="33"/>
        <v/>
      </c>
      <c r="H342" s="44" t="str">
        <f t="shared" si="34"/>
        <v/>
      </c>
    </row>
    <row r="343" spans="2:8" x14ac:dyDescent="0.3">
      <c r="B343" s="43" t="str">
        <f t="shared" si="35"/>
        <v/>
      </c>
      <c r="C343" s="43"/>
      <c r="D343" s="44" t="str">
        <f t="shared" si="30"/>
        <v/>
      </c>
      <c r="E343" s="44" t="str">
        <f t="shared" si="31"/>
        <v/>
      </c>
      <c r="F343" s="44" t="str">
        <f t="shared" si="32"/>
        <v/>
      </c>
      <c r="G343" s="44" t="str">
        <f t="shared" si="33"/>
        <v/>
      </c>
      <c r="H343" s="44" t="str">
        <f t="shared" si="34"/>
        <v/>
      </c>
    </row>
    <row r="344" spans="2:8" x14ac:dyDescent="0.3">
      <c r="B344" s="43" t="str">
        <f t="shared" si="35"/>
        <v/>
      </c>
      <c r="C344" s="43"/>
      <c r="D344" s="44" t="str">
        <f t="shared" si="30"/>
        <v/>
      </c>
      <c r="E344" s="44" t="str">
        <f t="shared" si="31"/>
        <v/>
      </c>
      <c r="F344" s="44" t="str">
        <f t="shared" si="32"/>
        <v/>
      </c>
      <c r="G344" s="44" t="str">
        <f t="shared" si="33"/>
        <v/>
      </c>
      <c r="H344" s="44" t="str">
        <f t="shared" si="34"/>
        <v/>
      </c>
    </row>
    <row r="345" spans="2:8" x14ac:dyDescent="0.3">
      <c r="B345" s="43" t="str">
        <f t="shared" si="35"/>
        <v/>
      </c>
      <c r="C345" s="43"/>
      <c r="D345" s="44" t="str">
        <f t="shared" si="30"/>
        <v/>
      </c>
      <c r="E345" s="44" t="str">
        <f t="shared" si="31"/>
        <v/>
      </c>
      <c r="F345" s="44" t="str">
        <f t="shared" si="32"/>
        <v/>
      </c>
      <c r="G345" s="44" t="str">
        <f t="shared" si="33"/>
        <v/>
      </c>
      <c r="H345" s="44" t="str">
        <f t="shared" si="34"/>
        <v/>
      </c>
    </row>
    <row r="346" spans="2:8" x14ac:dyDescent="0.3">
      <c r="B346" s="43" t="str">
        <f t="shared" si="35"/>
        <v/>
      </c>
      <c r="C346" s="43"/>
      <c r="D346" s="44" t="str">
        <f t="shared" si="30"/>
        <v/>
      </c>
      <c r="E346" s="44" t="str">
        <f t="shared" si="31"/>
        <v/>
      </c>
      <c r="F346" s="44" t="str">
        <f t="shared" si="32"/>
        <v/>
      </c>
      <c r="G346" s="44" t="str">
        <f t="shared" si="33"/>
        <v/>
      </c>
      <c r="H346" s="44" t="str">
        <f t="shared" si="34"/>
        <v/>
      </c>
    </row>
    <row r="347" spans="2:8" x14ac:dyDescent="0.3">
      <c r="B347" s="43" t="str">
        <f t="shared" si="35"/>
        <v/>
      </c>
      <c r="C347" s="43"/>
      <c r="D347" s="44" t="str">
        <f t="shared" si="30"/>
        <v/>
      </c>
      <c r="E347" s="44" t="str">
        <f t="shared" si="31"/>
        <v/>
      </c>
      <c r="F347" s="44" t="str">
        <f t="shared" si="32"/>
        <v/>
      </c>
      <c r="G347" s="44" t="str">
        <f t="shared" si="33"/>
        <v/>
      </c>
      <c r="H347" s="44" t="str">
        <f t="shared" si="34"/>
        <v/>
      </c>
    </row>
    <row r="348" spans="2:8" x14ac:dyDescent="0.3">
      <c r="B348" s="43" t="str">
        <f t="shared" si="35"/>
        <v/>
      </c>
      <c r="C348" s="43"/>
      <c r="D348" s="44" t="str">
        <f t="shared" si="30"/>
        <v/>
      </c>
      <c r="E348" s="44" t="str">
        <f t="shared" si="31"/>
        <v/>
      </c>
      <c r="F348" s="44" t="str">
        <f t="shared" si="32"/>
        <v/>
      </c>
      <c r="G348" s="44" t="str">
        <f t="shared" si="33"/>
        <v/>
      </c>
      <c r="H348" s="44" t="str">
        <f t="shared" si="34"/>
        <v/>
      </c>
    </row>
    <row r="349" spans="2:8" x14ac:dyDescent="0.3">
      <c r="B349" s="43" t="str">
        <f t="shared" si="35"/>
        <v/>
      </c>
      <c r="C349" s="43"/>
      <c r="D349" s="44" t="str">
        <f t="shared" si="30"/>
        <v/>
      </c>
      <c r="E349" s="44" t="str">
        <f t="shared" si="31"/>
        <v/>
      </c>
      <c r="F349" s="44" t="str">
        <f t="shared" si="32"/>
        <v/>
      </c>
      <c r="G349" s="44" t="str">
        <f t="shared" si="33"/>
        <v/>
      </c>
      <c r="H349" s="44" t="str">
        <f t="shared" si="34"/>
        <v/>
      </c>
    </row>
    <row r="350" spans="2:8" x14ac:dyDescent="0.3">
      <c r="B350" s="43" t="str">
        <f t="shared" si="35"/>
        <v/>
      </c>
      <c r="C350" s="43"/>
      <c r="D350" s="44" t="str">
        <f t="shared" si="30"/>
        <v/>
      </c>
      <c r="E350" s="44" t="str">
        <f t="shared" si="31"/>
        <v/>
      </c>
      <c r="F350" s="44" t="str">
        <f t="shared" si="32"/>
        <v/>
      </c>
      <c r="G350" s="44" t="str">
        <f t="shared" si="33"/>
        <v/>
      </c>
      <c r="H350" s="44" t="str">
        <f t="shared" si="34"/>
        <v/>
      </c>
    </row>
    <row r="351" spans="2:8" x14ac:dyDescent="0.3">
      <c r="B351" s="43" t="str">
        <f t="shared" si="35"/>
        <v/>
      </c>
      <c r="C351" s="43"/>
      <c r="D351" s="44" t="str">
        <f t="shared" si="30"/>
        <v/>
      </c>
      <c r="E351" s="44" t="str">
        <f t="shared" si="31"/>
        <v/>
      </c>
      <c r="F351" s="44" t="str">
        <f t="shared" si="32"/>
        <v/>
      </c>
      <c r="G351" s="44" t="str">
        <f t="shared" si="33"/>
        <v/>
      </c>
      <c r="H351" s="44" t="str">
        <f t="shared" si="34"/>
        <v/>
      </c>
    </row>
    <row r="352" spans="2:8" x14ac:dyDescent="0.3">
      <c r="B352" s="43" t="str">
        <f t="shared" si="35"/>
        <v/>
      </c>
      <c r="C352" s="43"/>
      <c r="D352" s="44" t="str">
        <f t="shared" si="30"/>
        <v/>
      </c>
      <c r="E352" s="44" t="str">
        <f t="shared" si="31"/>
        <v/>
      </c>
      <c r="F352" s="44" t="str">
        <f t="shared" si="32"/>
        <v/>
      </c>
      <c r="G352" s="44" t="str">
        <f t="shared" si="33"/>
        <v/>
      </c>
      <c r="H352" s="44" t="str">
        <f t="shared" si="34"/>
        <v/>
      </c>
    </row>
    <row r="353" spans="2:8" x14ac:dyDescent="0.3">
      <c r="B353" s="43" t="str">
        <f t="shared" si="35"/>
        <v/>
      </c>
      <c r="C353" s="43"/>
      <c r="D353" s="44" t="str">
        <f t="shared" si="30"/>
        <v/>
      </c>
      <c r="E353" s="44" t="str">
        <f t="shared" si="31"/>
        <v/>
      </c>
      <c r="F353" s="44" t="str">
        <f t="shared" si="32"/>
        <v/>
      </c>
      <c r="G353" s="44" t="str">
        <f t="shared" si="33"/>
        <v/>
      </c>
      <c r="H353" s="44" t="str">
        <f t="shared" si="34"/>
        <v/>
      </c>
    </row>
    <row r="354" spans="2:8" x14ac:dyDescent="0.3">
      <c r="B354" s="43" t="str">
        <f t="shared" si="35"/>
        <v/>
      </c>
      <c r="C354" s="43"/>
      <c r="D354" s="44" t="str">
        <f t="shared" si="30"/>
        <v/>
      </c>
      <c r="E354" s="44" t="str">
        <f t="shared" si="31"/>
        <v/>
      </c>
      <c r="F354" s="44" t="str">
        <f t="shared" si="32"/>
        <v/>
      </c>
      <c r="G354" s="44" t="str">
        <f t="shared" si="33"/>
        <v/>
      </c>
      <c r="H354" s="44" t="str">
        <f t="shared" si="34"/>
        <v/>
      </c>
    </row>
    <row r="355" spans="2:8" x14ac:dyDescent="0.3">
      <c r="B355" s="43" t="str">
        <f t="shared" si="35"/>
        <v/>
      </c>
      <c r="C355" s="43"/>
      <c r="D355" s="44" t="str">
        <f t="shared" si="30"/>
        <v/>
      </c>
      <c r="E355" s="44" t="str">
        <f t="shared" si="31"/>
        <v/>
      </c>
      <c r="F355" s="44" t="str">
        <f t="shared" si="32"/>
        <v/>
      </c>
      <c r="G355" s="44" t="str">
        <f t="shared" si="33"/>
        <v/>
      </c>
      <c r="H355" s="44" t="str">
        <f t="shared" si="34"/>
        <v/>
      </c>
    </row>
    <row r="356" spans="2:8" x14ac:dyDescent="0.3">
      <c r="B356" s="43" t="str">
        <f t="shared" si="35"/>
        <v/>
      </c>
      <c r="C356" s="43"/>
      <c r="D356" s="44" t="str">
        <f t="shared" si="30"/>
        <v/>
      </c>
      <c r="E356" s="44" t="str">
        <f t="shared" si="31"/>
        <v/>
      </c>
      <c r="F356" s="44" t="str">
        <f t="shared" si="32"/>
        <v/>
      </c>
      <c r="G356" s="44" t="str">
        <f t="shared" si="33"/>
        <v/>
      </c>
      <c r="H356" s="44" t="str">
        <f t="shared" si="34"/>
        <v/>
      </c>
    </row>
    <row r="357" spans="2:8" x14ac:dyDescent="0.3">
      <c r="B357" s="43" t="str">
        <f t="shared" si="35"/>
        <v/>
      </c>
      <c r="C357" s="43"/>
      <c r="D357" s="44" t="str">
        <f t="shared" si="30"/>
        <v/>
      </c>
      <c r="E357" s="44" t="str">
        <f t="shared" si="31"/>
        <v/>
      </c>
      <c r="F357" s="44" t="str">
        <f t="shared" si="32"/>
        <v/>
      </c>
      <c r="G357" s="44" t="str">
        <f t="shared" si="33"/>
        <v/>
      </c>
      <c r="H357" s="44" t="str">
        <f t="shared" si="34"/>
        <v/>
      </c>
    </row>
    <row r="358" spans="2:8" x14ac:dyDescent="0.3">
      <c r="B358" s="43" t="str">
        <f t="shared" si="35"/>
        <v/>
      </c>
      <c r="C358" s="43"/>
      <c r="D358" s="44" t="str">
        <f t="shared" si="30"/>
        <v/>
      </c>
      <c r="E358" s="44" t="str">
        <f t="shared" si="31"/>
        <v/>
      </c>
      <c r="F358" s="44" t="str">
        <f t="shared" si="32"/>
        <v/>
      </c>
      <c r="G358" s="44" t="str">
        <f t="shared" si="33"/>
        <v/>
      </c>
      <c r="H358" s="44" t="str">
        <f t="shared" si="34"/>
        <v/>
      </c>
    </row>
    <row r="359" spans="2:8" x14ac:dyDescent="0.3">
      <c r="B359" s="43" t="str">
        <f t="shared" si="35"/>
        <v/>
      </c>
      <c r="C359" s="43"/>
      <c r="D359" s="44" t="str">
        <f t="shared" si="30"/>
        <v/>
      </c>
      <c r="E359" s="44" t="str">
        <f t="shared" si="31"/>
        <v/>
      </c>
      <c r="F359" s="44" t="str">
        <f t="shared" si="32"/>
        <v/>
      </c>
      <c r="G359" s="44" t="str">
        <f t="shared" si="33"/>
        <v/>
      </c>
      <c r="H359" s="44" t="str">
        <f t="shared" si="34"/>
        <v/>
      </c>
    </row>
    <row r="360" spans="2:8" x14ac:dyDescent="0.3">
      <c r="B360" s="43" t="str">
        <f t="shared" si="35"/>
        <v/>
      </c>
      <c r="C360" s="43"/>
      <c r="D360" s="44" t="str">
        <f t="shared" si="30"/>
        <v/>
      </c>
      <c r="E360" s="44" t="str">
        <f t="shared" si="31"/>
        <v/>
      </c>
      <c r="F360" s="44" t="str">
        <f t="shared" si="32"/>
        <v/>
      </c>
      <c r="G360" s="44" t="str">
        <f t="shared" si="33"/>
        <v/>
      </c>
      <c r="H360" s="44" t="str">
        <f t="shared" si="34"/>
        <v/>
      </c>
    </row>
    <row r="361" spans="2:8" x14ac:dyDescent="0.3">
      <c r="B361" s="43" t="str">
        <f t="shared" si="35"/>
        <v/>
      </c>
      <c r="C361" s="43"/>
      <c r="D361" s="44" t="str">
        <f t="shared" si="30"/>
        <v/>
      </c>
      <c r="E361" s="44" t="str">
        <f t="shared" si="31"/>
        <v/>
      </c>
      <c r="F361" s="44" t="str">
        <f t="shared" si="32"/>
        <v/>
      </c>
      <c r="G361" s="44" t="str">
        <f t="shared" si="33"/>
        <v/>
      </c>
      <c r="H361" s="44" t="str">
        <f t="shared" si="34"/>
        <v/>
      </c>
    </row>
    <row r="362" spans="2:8" x14ac:dyDescent="0.3">
      <c r="B362" s="43" t="str">
        <f t="shared" si="35"/>
        <v/>
      </c>
      <c r="C362" s="43"/>
      <c r="D362" s="44" t="str">
        <f t="shared" si="30"/>
        <v/>
      </c>
      <c r="E362" s="44" t="str">
        <f t="shared" si="31"/>
        <v/>
      </c>
      <c r="F362" s="44" t="str">
        <f t="shared" si="32"/>
        <v/>
      </c>
      <c r="G362" s="44" t="str">
        <f t="shared" si="33"/>
        <v/>
      </c>
      <c r="H362" s="44" t="str">
        <f t="shared" si="34"/>
        <v/>
      </c>
    </row>
    <row r="363" spans="2:8" x14ac:dyDescent="0.3">
      <c r="B363" s="43" t="str">
        <f t="shared" si="35"/>
        <v/>
      </c>
      <c r="C363" s="43"/>
      <c r="D363" s="44" t="str">
        <f t="shared" si="30"/>
        <v/>
      </c>
      <c r="E363" s="44" t="str">
        <f t="shared" si="31"/>
        <v/>
      </c>
      <c r="F363" s="44" t="str">
        <f t="shared" si="32"/>
        <v/>
      </c>
      <c r="G363" s="44" t="str">
        <f t="shared" si="33"/>
        <v/>
      </c>
      <c r="H363" s="44" t="str">
        <f t="shared" si="34"/>
        <v/>
      </c>
    </row>
    <row r="364" spans="2:8" x14ac:dyDescent="0.3">
      <c r="B364" s="43" t="str">
        <f t="shared" si="35"/>
        <v/>
      </c>
      <c r="C364" s="43"/>
      <c r="D364" s="44" t="str">
        <f t="shared" si="30"/>
        <v/>
      </c>
      <c r="E364" s="44" t="str">
        <f t="shared" si="31"/>
        <v/>
      </c>
      <c r="F364" s="44" t="str">
        <f t="shared" si="32"/>
        <v/>
      </c>
      <c r="G364" s="44" t="str">
        <f t="shared" si="33"/>
        <v/>
      </c>
      <c r="H364" s="44" t="str">
        <f t="shared" si="34"/>
        <v/>
      </c>
    </row>
    <row r="365" spans="2:8" x14ac:dyDescent="0.3">
      <c r="B365" s="43" t="str">
        <f t="shared" si="35"/>
        <v/>
      </c>
      <c r="C365" s="43"/>
      <c r="D365" s="44" t="str">
        <f t="shared" si="30"/>
        <v/>
      </c>
      <c r="E365" s="44" t="str">
        <f t="shared" si="31"/>
        <v/>
      </c>
      <c r="F365" s="44" t="str">
        <f t="shared" si="32"/>
        <v/>
      </c>
      <c r="G365" s="44" t="str">
        <f t="shared" si="33"/>
        <v/>
      </c>
      <c r="H365" s="44" t="str">
        <f t="shared" si="34"/>
        <v/>
      </c>
    </row>
    <row r="366" spans="2:8" x14ac:dyDescent="0.3">
      <c r="B366" s="43" t="str">
        <f t="shared" si="35"/>
        <v/>
      </c>
      <c r="C366" s="43"/>
      <c r="D366" s="44" t="str">
        <f t="shared" si="30"/>
        <v/>
      </c>
      <c r="E366" s="44" t="str">
        <f t="shared" si="31"/>
        <v/>
      </c>
      <c r="F366" s="44" t="str">
        <f t="shared" si="32"/>
        <v/>
      </c>
      <c r="G366" s="44" t="str">
        <f t="shared" si="33"/>
        <v/>
      </c>
      <c r="H366" s="44" t="str">
        <f t="shared" si="34"/>
        <v/>
      </c>
    </row>
    <row r="367" spans="2:8" x14ac:dyDescent="0.3">
      <c r="B367" s="43" t="str">
        <f t="shared" si="35"/>
        <v/>
      </c>
      <c r="C367" s="43"/>
      <c r="D367" s="44" t="str">
        <f t="shared" si="30"/>
        <v/>
      </c>
      <c r="E367" s="44" t="str">
        <f t="shared" si="31"/>
        <v/>
      </c>
      <c r="F367" s="44" t="str">
        <f t="shared" si="32"/>
        <v/>
      </c>
      <c r="G367" s="44" t="str">
        <f t="shared" si="33"/>
        <v/>
      </c>
      <c r="H367" s="44" t="str">
        <f t="shared" si="34"/>
        <v/>
      </c>
    </row>
    <row r="368" spans="2:8" x14ac:dyDescent="0.3">
      <c r="B368" s="43" t="str">
        <f t="shared" si="35"/>
        <v/>
      </c>
      <c r="C368" s="43"/>
      <c r="D368" s="44" t="str">
        <f t="shared" si="30"/>
        <v/>
      </c>
      <c r="E368" s="44" t="str">
        <f t="shared" si="31"/>
        <v/>
      </c>
      <c r="F368" s="44" t="str">
        <f t="shared" si="32"/>
        <v/>
      </c>
      <c r="G368" s="44" t="str">
        <f t="shared" si="33"/>
        <v/>
      </c>
      <c r="H368" s="44" t="str">
        <f t="shared" si="34"/>
        <v/>
      </c>
    </row>
    <row r="369" spans="2:8" x14ac:dyDescent="0.3">
      <c r="B369" s="43" t="str">
        <f t="shared" si="35"/>
        <v/>
      </c>
      <c r="C369" s="43"/>
      <c r="D369" s="44" t="str">
        <f t="shared" si="30"/>
        <v/>
      </c>
      <c r="E369" s="44" t="str">
        <f t="shared" si="31"/>
        <v/>
      </c>
      <c r="F369" s="44" t="str">
        <f t="shared" si="32"/>
        <v/>
      </c>
      <c r="G369" s="44" t="str">
        <f t="shared" si="33"/>
        <v/>
      </c>
      <c r="H369" s="44" t="str">
        <f t="shared" si="34"/>
        <v/>
      </c>
    </row>
    <row r="370" spans="2:8" x14ac:dyDescent="0.3">
      <c r="B370" s="43" t="str">
        <f t="shared" si="35"/>
        <v/>
      </c>
      <c r="C370" s="43"/>
      <c r="D370" s="44" t="str">
        <f t="shared" si="30"/>
        <v/>
      </c>
      <c r="E370" s="44" t="str">
        <f t="shared" si="31"/>
        <v/>
      </c>
      <c r="F370" s="44" t="str">
        <f t="shared" si="32"/>
        <v/>
      </c>
      <c r="G370" s="44" t="str">
        <f t="shared" si="33"/>
        <v/>
      </c>
      <c r="H370" s="44" t="str">
        <f t="shared" si="34"/>
        <v/>
      </c>
    </row>
    <row r="371" spans="2:8" x14ac:dyDescent="0.3">
      <c r="B371" s="43" t="str">
        <f t="shared" si="35"/>
        <v/>
      </c>
      <c r="C371" s="43"/>
      <c r="D371" s="44" t="str">
        <f t="shared" si="30"/>
        <v/>
      </c>
      <c r="E371" s="44" t="str">
        <f t="shared" si="31"/>
        <v/>
      </c>
      <c r="F371" s="44" t="str">
        <f t="shared" si="32"/>
        <v/>
      </c>
      <c r="G371" s="44" t="str">
        <f t="shared" si="33"/>
        <v/>
      </c>
      <c r="H371" s="44" t="str">
        <f t="shared" si="34"/>
        <v/>
      </c>
    </row>
    <row r="372" spans="2:8" x14ac:dyDescent="0.3">
      <c r="B372" s="43" t="str">
        <f t="shared" si="35"/>
        <v/>
      </c>
      <c r="C372" s="43"/>
      <c r="D372" s="44" t="str">
        <f t="shared" si="30"/>
        <v/>
      </c>
      <c r="E372" s="44" t="str">
        <f t="shared" si="31"/>
        <v/>
      </c>
      <c r="F372" s="44" t="str">
        <f t="shared" si="32"/>
        <v/>
      </c>
      <c r="G372" s="44" t="str">
        <f t="shared" si="33"/>
        <v/>
      </c>
      <c r="H372" s="44" t="str">
        <f t="shared" si="34"/>
        <v/>
      </c>
    </row>
    <row r="373" spans="2:8" x14ac:dyDescent="0.3">
      <c r="B373" s="43" t="str">
        <f t="shared" si="35"/>
        <v/>
      </c>
      <c r="C373" s="43"/>
      <c r="D373" s="44" t="str">
        <f t="shared" si="30"/>
        <v/>
      </c>
      <c r="E373" s="44" t="str">
        <f t="shared" si="31"/>
        <v/>
      </c>
      <c r="F373" s="44" t="str">
        <f t="shared" si="32"/>
        <v/>
      </c>
      <c r="G373" s="44" t="str">
        <f t="shared" si="33"/>
        <v/>
      </c>
      <c r="H373" s="44" t="str">
        <f t="shared" si="34"/>
        <v/>
      </c>
    </row>
    <row r="374" spans="2:8" x14ac:dyDescent="0.3">
      <c r="B374" s="43" t="str">
        <f t="shared" si="35"/>
        <v/>
      </c>
      <c r="C374" s="43"/>
      <c r="D374" s="44" t="str">
        <f t="shared" si="30"/>
        <v/>
      </c>
      <c r="E374" s="44" t="str">
        <f t="shared" si="31"/>
        <v/>
      </c>
      <c r="F374" s="44" t="str">
        <f t="shared" si="32"/>
        <v/>
      </c>
      <c r="G374" s="44" t="str">
        <f t="shared" si="33"/>
        <v/>
      </c>
      <c r="H374" s="44" t="str">
        <f t="shared" si="34"/>
        <v/>
      </c>
    </row>
    <row r="375" spans="2:8" x14ac:dyDescent="0.3">
      <c r="B375" s="43" t="str">
        <f t="shared" si="35"/>
        <v/>
      </c>
      <c r="C375" s="43"/>
      <c r="D375" s="44" t="str">
        <f t="shared" si="30"/>
        <v/>
      </c>
      <c r="E375" s="44" t="str">
        <f t="shared" si="31"/>
        <v/>
      </c>
      <c r="F375" s="44" t="str">
        <f t="shared" si="32"/>
        <v/>
      </c>
      <c r="G375" s="44" t="str">
        <f t="shared" si="33"/>
        <v/>
      </c>
      <c r="H375" s="44" t="str">
        <f t="shared" si="34"/>
        <v/>
      </c>
    </row>
    <row r="376" spans="2:8" x14ac:dyDescent="0.3">
      <c r="B376" s="43" t="str">
        <f t="shared" si="35"/>
        <v/>
      </c>
      <c r="C376" s="43"/>
      <c r="D376" s="44" t="str">
        <f t="shared" si="30"/>
        <v/>
      </c>
      <c r="E376" s="44" t="str">
        <f t="shared" si="31"/>
        <v/>
      </c>
      <c r="F376" s="44" t="str">
        <f t="shared" si="32"/>
        <v/>
      </c>
      <c r="G376" s="44" t="str">
        <f t="shared" si="33"/>
        <v/>
      </c>
      <c r="H376" s="44" t="str">
        <f t="shared" si="34"/>
        <v/>
      </c>
    </row>
    <row r="377" spans="2:8" x14ac:dyDescent="0.3">
      <c r="B377" s="43" t="str">
        <f t="shared" si="35"/>
        <v/>
      </c>
      <c r="C377" s="43"/>
      <c r="D377" s="44" t="str">
        <f t="shared" si="30"/>
        <v/>
      </c>
      <c r="E377" s="44" t="str">
        <f t="shared" si="31"/>
        <v/>
      </c>
      <c r="F377" s="44" t="str">
        <f t="shared" si="32"/>
        <v/>
      </c>
      <c r="G377" s="44" t="str">
        <f t="shared" si="33"/>
        <v/>
      </c>
      <c r="H377" s="44" t="str">
        <f t="shared" si="34"/>
        <v/>
      </c>
    </row>
    <row r="378" spans="2:8" x14ac:dyDescent="0.3">
      <c r="B378" s="43" t="str">
        <f t="shared" si="35"/>
        <v/>
      </c>
      <c r="C378" s="43"/>
      <c r="D378" s="44" t="str">
        <f t="shared" ref="D378:D441" si="36">IF(B378&gt;$C$13,"",PMT($C$11,$C$13,$C$7)*-1)</f>
        <v/>
      </c>
      <c r="E378" s="44" t="str">
        <f t="shared" ref="E378:E441" si="37">IF(B378&gt;$C$13,"",$C$11*G377)</f>
        <v/>
      </c>
      <c r="F378" s="44" t="str">
        <f t="shared" ref="F378:F441" si="38">IF(B378&gt;$C$13,"",D378-E378)</f>
        <v/>
      </c>
      <c r="G378" s="44" t="str">
        <f t="shared" ref="G378:G441" si="39">IF(B378&gt;$C$13,"",G377-F378)</f>
        <v/>
      </c>
      <c r="H378" s="44" t="str">
        <f t="shared" ref="H378:H441" si="40">D378</f>
        <v/>
      </c>
    </row>
    <row r="379" spans="2:8" x14ac:dyDescent="0.3">
      <c r="B379" s="43" t="str">
        <f t="shared" si="35"/>
        <v/>
      </c>
      <c r="C379" s="43"/>
      <c r="D379" s="44" t="str">
        <f t="shared" si="36"/>
        <v/>
      </c>
      <c r="E379" s="44" t="str">
        <f t="shared" si="37"/>
        <v/>
      </c>
      <c r="F379" s="44" t="str">
        <f t="shared" si="38"/>
        <v/>
      </c>
      <c r="G379" s="44" t="str">
        <f t="shared" si="39"/>
        <v/>
      </c>
      <c r="H379" s="44" t="str">
        <f t="shared" si="40"/>
        <v/>
      </c>
    </row>
    <row r="380" spans="2:8" x14ac:dyDescent="0.3">
      <c r="B380" s="43" t="str">
        <f t="shared" si="35"/>
        <v/>
      </c>
      <c r="C380" s="43"/>
      <c r="D380" s="44" t="str">
        <f t="shared" si="36"/>
        <v/>
      </c>
      <c r="E380" s="44" t="str">
        <f t="shared" si="37"/>
        <v/>
      </c>
      <c r="F380" s="44" t="str">
        <f t="shared" si="38"/>
        <v/>
      </c>
      <c r="G380" s="44" t="str">
        <f t="shared" si="39"/>
        <v/>
      </c>
      <c r="H380" s="44" t="str">
        <f t="shared" si="40"/>
        <v/>
      </c>
    </row>
    <row r="381" spans="2:8" x14ac:dyDescent="0.3">
      <c r="B381" s="43" t="str">
        <f t="shared" si="35"/>
        <v/>
      </c>
      <c r="C381" s="43"/>
      <c r="D381" s="44" t="str">
        <f t="shared" si="36"/>
        <v/>
      </c>
      <c r="E381" s="44" t="str">
        <f t="shared" si="37"/>
        <v/>
      </c>
      <c r="F381" s="44" t="str">
        <f t="shared" si="38"/>
        <v/>
      </c>
      <c r="G381" s="44" t="str">
        <f t="shared" si="39"/>
        <v/>
      </c>
      <c r="H381" s="44" t="str">
        <f t="shared" si="40"/>
        <v/>
      </c>
    </row>
    <row r="382" spans="2:8" x14ac:dyDescent="0.3">
      <c r="B382" s="43" t="str">
        <f t="shared" si="35"/>
        <v/>
      </c>
      <c r="C382" s="43"/>
      <c r="D382" s="44" t="str">
        <f t="shared" si="36"/>
        <v/>
      </c>
      <c r="E382" s="44" t="str">
        <f t="shared" si="37"/>
        <v/>
      </c>
      <c r="F382" s="44" t="str">
        <f t="shared" si="38"/>
        <v/>
      </c>
      <c r="G382" s="44" t="str">
        <f t="shared" si="39"/>
        <v/>
      </c>
      <c r="H382" s="44" t="str">
        <f t="shared" si="40"/>
        <v/>
      </c>
    </row>
    <row r="383" spans="2:8" x14ac:dyDescent="0.3">
      <c r="B383" s="43" t="str">
        <f t="shared" si="35"/>
        <v/>
      </c>
      <c r="C383" s="43"/>
      <c r="D383" s="44" t="str">
        <f t="shared" si="36"/>
        <v/>
      </c>
      <c r="E383" s="44" t="str">
        <f t="shared" si="37"/>
        <v/>
      </c>
      <c r="F383" s="44" t="str">
        <f t="shared" si="38"/>
        <v/>
      </c>
      <c r="G383" s="44" t="str">
        <f t="shared" si="39"/>
        <v/>
      </c>
      <c r="H383" s="44" t="str">
        <f t="shared" si="40"/>
        <v/>
      </c>
    </row>
    <row r="384" spans="2:8" x14ac:dyDescent="0.3">
      <c r="B384" s="43" t="str">
        <f t="shared" si="35"/>
        <v/>
      </c>
      <c r="C384" s="43"/>
      <c r="D384" s="44" t="str">
        <f t="shared" si="36"/>
        <v/>
      </c>
      <c r="E384" s="44" t="str">
        <f t="shared" si="37"/>
        <v/>
      </c>
      <c r="F384" s="44" t="str">
        <f t="shared" si="38"/>
        <v/>
      </c>
      <c r="G384" s="44" t="str">
        <f t="shared" si="39"/>
        <v/>
      </c>
      <c r="H384" s="44" t="str">
        <f t="shared" si="40"/>
        <v/>
      </c>
    </row>
    <row r="385" spans="2:8" x14ac:dyDescent="0.3">
      <c r="B385" s="43" t="str">
        <f t="shared" si="35"/>
        <v/>
      </c>
      <c r="C385" s="43"/>
      <c r="D385" s="44" t="str">
        <f t="shared" si="36"/>
        <v/>
      </c>
      <c r="E385" s="44" t="str">
        <f t="shared" si="37"/>
        <v/>
      </c>
      <c r="F385" s="44" t="str">
        <f t="shared" si="38"/>
        <v/>
      </c>
      <c r="G385" s="44" t="str">
        <f t="shared" si="39"/>
        <v/>
      </c>
      <c r="H385" s="44" t="str">
        <f t="shared" si="40"/>
        <v/>
      </c>
    </row>
    <row r="386" spans="2:8" x14ac:dyDescent="0.3">
      <c r="B386" s="43" t="str">
        <f t="shared" si="35"/>
        <v/>
      </c>
      <c r="C386" s="43"/>
      <c r="D386" s="44" t="str">
        <f t="shared" si="36"/>
        <v/>
      </c>
      <c r="E386" s="44" t="str">
        <f t="shared" si="37"/>
        <v/>
      </c>
      <c r="F386" s="44" t="str">
        <f t="shared" si="38"/>
        <v/>
      </c>
      <c r="G386" s="44" t="str">
        <f t="shared" si="39"/>
        <v/>
      </c>
      <c r="H386" s="44" t="str">
        <f t="shared" si="40"/>
        <v/>
      </c>
    </row>
    <row r="387" spans="2:8" x14ac:dyDescent="0.3">
      <c r="B387" s="43" t="str">
        <f t="shared" si="35"/>
        <v/>
      </c>
      <c r="C387" s="43"/>
      <c r="D387" s="44" t="str">
        <f t="shared" si="36"/>
        <v/>
      </c>
      <c r="E387" s="44" t="str">
        <f t="shared" si="37"/>
        <v/>
      </c>
      <c r="F387" s="44" t="str">
        <f t="shared" si="38"/>
        <v/>
      </c>
      <c r="G387" s="44" t="str">
        <f t="shared" si="39"/>
        <v/>
      </c>
      <c r="H387" s="44" t="str">
        <f t="shared" si="40"/>
        <v/>
      </c>
    </row>
    <row r="388" spans="2:8" x14ac:dyDescent="0.3">
      <c r="B388" s="43" t="str">
        <f t="shared" si="35"/>
        <v/>
      </c>
      <c r="C388" s="43"/>
      <c r="D388" s="44" t="str">
        <f t="shared" si="36"/>
        <v/>
      </c>
      <c r="E388" s="44" t="str">
        <f t="shared" si="37"/>
        <v/>
      </c>
      <c r="F388" s="44" t="str">
        <f t="shared" si="38"/>
        <v/>
      </c>
      <c r="G388" s="44" t="str">
        <f t="shared" si="39"/>
        <v/>
      </c>
      <c r="H388" s="44" t="str">
        <f t="shared" si="40"/>
        <v/>
      </c>
    </row>
    <row r="389" spans="2:8" x14ac:dyDescent="0.3">
      <c r="B389" s="43" t="str">
        <f t="shared" si="35"/>
        <v/>
      </c>
      <c r="C389" s="43"/>
      <c r="D389" s="44" t="str">
        <f t="shared" si="36"/>
        <v/>
      </c>
      <c r="E389" s="44" t="str">
        <f t="shared" si="37"/>
        <v/>
      </c>
      <c r="F389" s="44" t="str">
        <f t="shared" si="38"/>
        <v/>
      </c>
      <c r="G389" s="44" t="str">
        <f t="shared" si="39"/>
        <v/>
      </c>
      <c r="H389" s="44" t="str">
        <f t="shared" si="40"/>
        <v/>
      </c>
    </row>
    <row r="390" spans="2:8" x14ac:dyDescent="0.3">
      <c r="B390" s="43" t="str">
        <f t="shared" si="35"/>
        <v/>
      </c>
      <c r="C390" s="43"/>
      <c r="D390" s="44" t="str">
        <f t="shared" si="36"/>
        <v/>
      </c>
      <c r="E390" s="44" t="str">
        <f t="shared" si="37"/>
        <v/>
      </c>
      <c r="F390" s="44" t="str">
        <f t="shared" si="38"/>
        <v/>
      </c>
      <c r="G390" s="44" t="str">
        <f t="shared" si="39"/>
        <v/>
      </c>
      <c r="H390" s="44" t="str">
        <f t="shared" si="40"/>
        <v/>
      </c>
    </row>
    <row r="391" spans="2:8" x14ac:dyDescent="0.3">
      <c r="B391" s="43" t="str">
        <f t="shared" si="35"/>
        <v/>
      </c>
      <c r="C391" s="43"/>
      <c r="D391" s="44" t="str">
        <f t="shared" si="36"/>
        <v/>
      </c>
      <c r="E391" s="44" t="str">
        <f t="shared" si="37"/>
        <v/>
      </c>
      <c r="F391" s="44" t="str">
        <f t="shared" si="38"/>
        <v/>
      </c>
      <c r="G391" s="44" t="str">
        <f t="shared" si="39"/>
        <v/>
      </c>
      <c r="H391" s="44" t="str">
        <f t="shared" si="40"/>
        <v/>
      </c>
    </row>
    <row r="392" spans="2:8" x14ac:dyDescent="0.3">
      <c r="B392" s="43" t="str">
        <f t="shared" si="35"/>
        <v/>
      </c>
      <c r="C392" s="43"/>
      <c r="D392" s="44" t="str">
        <f t="shared" si="36"/>
        <v/>
      </c>
      <c r="E392" s="44" t="str">
        <f t="shared" si="37"/>
        <v/>
      </c>
      <c r="F392" s="44" t="str">
        <f t="shared" si="38"/>
        <v/>
      </c>
      <c r="G392" s="44" t="str">
        <f t="shared" si="39"/>
        <v/>
      </c>
      <c r="H392" s="44" t="str">
        <f t="shared" si="40"/>
        <v/>
      </c>
    </row>
    <row r="393" spans="2:8" x14ac:dyDescent="0.3">
      <c r="B393" s="43" t="str">
        <f t="shared" si="35"/>
        <v/>
      </c>
      <c r="C393" s="43"/>
      <c r="D393" s="44" t="str">
        <f t="shared" si="36"/>
        <v/>
      </c>
      <c r="E393" s="44" t="str">
        <f t="shared" si="37"/>
        <v/>
      </c>
      <c r="F393" s="44" t="str">
        <f t="shared" si="38"/>
        <v/>
      </c>
      <c r="G393" s="44" t="str">
        <f t="shared" si="39"/>
        <v/>
      </c>
      <c r="H393" s="44" t="str">
        <f t="shared" si="40"/>
        <v/>
      </c>
    </row>
    <row r="394" spans="2:8" x14ac:dyDescent="0.3">
      <c r="B394" s="43" t="str">
        <f t="shared" si="35"/>
        <v/>
      </c>
      <c r="C394" s="43"/>
      <c r="D394" s="44" t="str">
        <f t="shared" si="36"/>
        <v/>
      </c>
      <c r="E394" s="44" t="str">
        <f t="shared" si="37"/>
        <v/>
      </c>
      <c r="F394" s="44" t="str">
        <f t="shared" si="38"/>
        <v/>
      </c>
      <c r="G394" s="44" t="str">
        <f t="shared" si="39"/>
        <v/>
      </c>
      <c r="H394" s="44" t="str">
        <f t="shared" si="40"/>
        <v/>
      </c>
    </row>
    <row r="395" spans="2:8" x14ac:dyDescent="0.3">
      <c r="B395" s="43" t="str">
        <f t="shared" si="35"/>
        <v/>
      </c>
      <c r="C395" s="43"/>
      <c r="D395" s="44" t="str">
        <f t="shared" si="36"/>
        <v/>
      </c>
      <c r="E395" s="44" t="str">
        <f t="shared" si="37"/>
        <v/>
      </c>
      <c r="F395" s="44" t="str">
        <f t="shared" si="38"/>
        <v/>
      </c>
      <c r="G395" s="44" t="str">
        <f t="shared" si="39"/>
        <v/>
      </c>
      <c r="H395" s="44" t="str">
        <f t="shared" si="40"/>
        <v/>
      </c>
    </row>
    <row r="396" spans="2:8" x14ac:dyDescent="0.3">
      <c r="B396" s="43" t="str">
        <f t="shared" si="35"/>
        <v/>
      </c>
      <c r="C396" s="43"/>
      <c r="D396" s="44" t="str">
        <f t="shared" si="36"/>
        <v/>
      </c>
      <c r="E396" s="44" t="str">
        <f t="shared" si="37"/>
        <v/>
      </c>
      <c r="F396" s="44" t="str">
        <f t="shared" si="38"/>
        <v/>
      </c>
      <c r="G396" s="44" t="str">
        <f t="shared" si="39"/>
        <v/>
      </c>
      <c r="H396" s="44" t="str">
        <f t="shared" si="40"/>
        <v/>
      </c>
    </row>
    <row r="397" spans="2:8" x14ac:dyDescent="0.3">
      <c r="B397" s="43" t="str">
        <f t="shared" si="35"/>
        <v/>
      </c>
      <c r="C397" s="43"/>
      <c r="D397" s="44" t="str">
        <f t="shared" si="36"/>
        <v/>
      </c>
      <c r="E397" s="44" t="str">
        <f t="shared" si="37"/>
        <v/>
      </c>
      <c r="F397" s="44" t="str">
        <f t="shared" si="38"/>
        <v/>
      </c>
      <c r="G397" s="44" t="str">
        <f t="shared" si="39"/>
        <v/>
      </c>
      <c r="H397" s="44" t="str">
        <f t="shared" si="40"/>
        <v/>
      </c>
    </row>
    <row r="398" spans="2:8" x14ac:dyDescent="0.3">
      <c r="B398" s="43" t="str">
        <f t="shared" si="35"/>
        <v/>
      </c>
      <c r="C398" s="43"/>
      <c r="D398" s="44" t="str">
        <f t="shared" si="36"/>
        <v/>
      </c>
      <c r="E398" s="44" t="str">
        <f t="shared" si="37"/>
        <v/>
      </c>
      <c r="F398" s="44" t="str">
        <f t="shared" si="38"/>
        <v/>
      </c>
      <c r="G398" s="44" t="str">
        <f t="shared" si="39"/>
        <v/>
      </c>
      <c r="H398" s="44" t="str">
        <f t="shared" si="40"/>
        <v/>
      </c>
    </row>
    <row r="399" spans="2:8" x14ac:dyDescent="0.3">
      <c r="B399" s="43" t="str">
        <f t="shared" si="35"/>
        <v/>
      </c>
      <c r="C399" s="43"/>
      <c r="D399" s="44" t="str">
        <f t="shared" si="36"/>
        <v/>
      </c>
      <c r="E399" s="44" t="str">
        <f t="shared" si="37"/>
        <v/>
      </c>
      <c r="F399" s="44" t="str">
        <f t="shared" si="38"/>
        <v/>
      </c>
      <c r="G399" s="44" t="str">
        <f t="shared" si="39"/>
        <v/>
      </c>
      <c r="H399" s="44" t="str">
        <f t="shared" si="40"/>
        <v/>
      </c>
    </row>
    <row r="400" spans="2:8" x14ac:dyDescent="0.3">
      <c r="B400" s="43" t="str">
        <f t="shared" si="35"/>
        <v/>
      </c>
      <c r="C400" s="43"/>
      <c r="D400" s="44" t="str">
        <f t="shared" si="36"/>
        <v/>
      </c>
      <c r="E400" s="44" t="str">
        <f t="shared" si="37"/>
        <v/>
      </c>
      <c r="F400" s="44" t="str">
        <f t="shared" si="38"/>
        <v/>
      </c>
      <c r="G400" s="44" t="str">
        <f t="shared" si="39"/>
        <v/>
      </c>
      <c r="H400" s="44" t="str">
        <f t="shared" si="40"/>
        <v/>
      </c>
    </row>
    <row r="401" spans="2:8" x14ac:dyDescent="0.3">
      <c r="B401" s="43" t="str">
        <f t="shared" si="35"/>
        <v/>
      </c>
      <c r="C401" s="43"/>
      <c r="D401" s="44" t="str">
        <f t="shared" si="36"/>
        <v/>
      </c>
      <c r="E401" s="44" t="str">
        <f t="shared" si="37"/>
        <v/>
      </c>
      <c r="F401" s="44" t="str">
        <f t="shared" si="38"/>
        <v/>
      </c>
      <c r="G401" s="44" t="str">
        <f t="shared" si="39"/>
        <v/>
      </c>
      <c r="H401" s="44" t="str">
        <f t="shared" si="40"/>
        <v/>
      </c>
    </row>
    <row r="402" spans="2:8" x14ac:dyDescent="0.3">
      <c r="B402" s="43" t="str">
        <f t="shared" si="35"/>
        <v/>
      </c>
      <c r="C402" s="43"/>
      <c r="D402" s="44" t="str">
        <f t="shared" si="36"/>
        <v/>
      </c>
      <c r="E402" s="44" t="str">
        <f t="shared" si="37"/>
        <v/>
      </c>
      <c r="F402" s="44" t="str">
        <f t="shared" si="38"/>
        <v/>
      </c>
      <c r="G402" s="44" t="str">
        <f t="shared" si="39"/>
        <v/>
      </c>
      <c r="H402" s="44" t="str">
        <f t="shared" si="40"/>
        <v/>
      </c>
    </row>
    <row r="403" spans="2:8" x14ac:dyDescent="0.3">
      <c r="B403" s="43" t="str">
        <f t="shared" si="35"/>
        <v/>
      </c>
      <c r="C403" s="43"/>
      <c r="D403" s="44" t="str">
        <f t="shared" si="36"/>
        <v/>
      </c>
      <c r="E403" s="44" t="str">
        <f t="shared" si="37"/>
        <v/>
      </c>
      <c r="F403" s="44" t="str">
        <f t="shared" si="38"/>
        <v/>
      </c>
      <c r="G403" s="44" t="str">
        <f t="shared" si="39"/>
        <v/>
      </c>
      <c r="H403" s="44" t="str">
        <f t="shared" si="40"/>
        <v/>
      </c>
    </row>
    <row r="404" spans="2:8" x14ac:dyDescent="0.3">
      <c r="B404" s="43" t="str">
        <f t="shared" si="35"/>
        <v/>
      </c>
      <c r="C404" s="43"/>
      <c r="D404" s="44" t="str">
        <f t="shared" si="36"/>
        <v/>
      </c>
      <c r="E404" s="44" t="str">
        <f t="shared" si="37"/>
        <v/>
      </c>
      <c r="F404" s="44" t="str">
        <f t="shared" si="38"/>
        <v/>
      </c>
      <c r="G404" s="44" t="str">
        <f t="shared" si="39"/>
        <v/>
      </c>
      <c r="H404" s="44" t="str">
        <f t="shared" si="40"/>
        <v/>
      </c>
    </row>
    <row r="405" spans="2:8" x14ac:dyDescent="0.3">
      <c r="B405" s="43" t="str">
        <f t="shared" si="35"/>
        <v/>
      </c>
      <c r="C405" s="43"/>
      <c r="D405" s="44" t="str">
        <f t="shared" si="36"/>
        <v/>
      </c>
      <c r="E405" s="44" t="str">
        <f t="shared" si="37"/>
        <v/>
      </c>
      <c r="F405" s="44" t="str">
        <f t="shared" si="38"/>
        <v/>
      </c>
      <c r="G405" s="44" t="str">
        <f t="shared" si="39"/>
        <v/>
      </c>
      <c r="H405" s="44" t="str">
        <f t="shared" si="40"/>
        <v/>
      </c>
    </row>
    <row r="406" spans="2:8" x14ac:dyDescent="0.3">
      <c r="B406" s="43" t="str">
        <f t="shared" ref="B406:B469" si="41">IF(OR(B405=$C$13,B405=""),"",IF(ISNUMBER(B405),B405+1,1))</f>
        <v/>
      </c>
      <c r="C406" s="43"/>
      <c r="D406" s="44" t="str">
        <f t="shared" si="36"/>
        <v/>
      </c>
      <c r="E406" s="44" t="str">
        <f t="shared" si="37"/>
        <v/>
      </c>
      <c r="F406" s="44" t="str">
        <f t="shared" si="38"/>
        <v/>
      </c>
      <c r="G406" s="44" t="str">
        <f t="shared" si="39"/>
        <v/>
      </c>
      <c r="H406" s="44" t="str">
        <f t="shared" si="40"/>
        <v/>
      </c>
    </row>
    <row r="407" spans="2:8" x14ac:dyDescent="0.3">
      <c r="B407" s="43" t="str">
        <f t="shared" si="41"/>
        <v/>
      </c>
      <c r="C407" s="43"/>
      <c r="D407" s="44" t="str">
        <f t="shared" si="36"/>
        <v/>
      </c>
      <c r="E407" s="44" t="str">
        <f t="shared" si="37"/>
        <v/>
      </c>
      <c r="F407" s="44" t="str">
        <f t="shared" si="38"/>
        <v/>
      </c>
      <c r="G407" s="44" t="str">
        <f t="shared" si="39"/>
        <v/>
      </c>
      <c r="H407" s="44" t="str">
        <f t="shared" si="40"/>
        <v/>
      </c>
    </row>
    <row r="408" spans="2:8" x14ac:dyDescent="0.3">
      <c r="B408" s="43" t="str">
        <f t="shared" si="41"/>
        <v/>
      </c>
      <c r="C408" s="43"/>
      <c r="D408" s="44" t="str">
        <f t="shared" si="36"/>
        <v/>
      </c>
      <c r="E408" s="44" t="str">
        <f t="shared" si="37"/>
        <v/>
      </c>
      <c r="F408" s="44" t="str">
        <f t="shared" si="38"/>
        <v/>
      </c>
      <c r="G408" s="44" t="str">
        <f t="shared" si="39"/>
        <v/>
      </c>
      <c r="H408" s="44" t="str">
        <f t="shared" si="40"/>
        <v/>
      </c>
    </row>
    <row r="409" spans="2:8" x14ac:dyDescent="0.3">
      <c r="B409" s="43" t="str">
        <f t="shared" si="41"/>
        <v/>
      </c>
      <c r="C409" s="43"/>
      <c r="D409" s="44" t="str">
        <f t="shared" si="36"/>
        <v/>
      </c>
      <c r="E409" s="44" t="str">
        <f t="shared" si="37"/>
        <v/>
      </c>
      <c r="F409" s="44" t="str">
        <f t="shared" si="38"/>
        <v/>
      </c>
      <c r="G409" s="44" t="str">
        <f t="shared" si="39"/>
        <v/>
      </c>
      <c r="H409" s="44" t="str">
        <f t="shared" si="40"/>
        <v/>
      </c>
    </row>
    <row r="410" spans="2:8" x14ac:dyDescent="0.3">
      <c r="B410" s="43" t="str">
        <f t="shared" si="41"/>
        <v/>
      </c>
      <c r="C410" s="43"/>
      <c r="D410" s="44" t="str">
        <f t="shared" si="36"/>
        <v/>
      </c>
      <c r="E410" s="44" t="str">
        <f t="shared" si="37"/>
        <v/>
      </c>
      <c r="F410" s="44" t="str">
        <f t="shared" si="38"/>
        <v/>
      </c>
      <c r="G410" s="44" t="str">
        <f t="shared" si="39"/>
        <v/>
      </c>
      <c r="H410" s="44" t="str">
        <f t="shared" si="40"/>
        <v/>
      </c>
    </row>
    <row r="411" spans="2:8" x14ac:dyDescent="0.3">
      <c r="B411" s="43" t="str">
        <f t="shared" si="41"/>
        <v/>
      </c>
      <c r="C411" s="43"/>
      <c r="D411" s="44" t="str">
        <f t="shared" si="36"/>
        <v/>
      </c>
      <c r="E411" s="44" t="str">
        <f t="shared" si="37"/>
        <v/>
      </c>
      <c r="F411" s="44" t="str">
        <f t="shared" si="38"/>
        <v/>
      </c>
      <c r="G411" s="44" t="str">
        <f t="shared" si="39"/>
        <v/>
      </c>
      <c r="H411" s="44" t="str">
        <f t="shared" si="40"/>
        <v/>
      </c>
    </row>
    <row r="412" spans="2:8" x14ac:dyDescent="0.3">
      <c r="B412" s="43" t="str">
        <f t="shared" si="41"/>
        <v/>
      </c>
      <c r="C412" s="43"/>
      <c r="D412" s="44" t="str">
        <f t="shared" si="36"/>
        <v/>
      </c>
      <c r="E412" s="44" t="str">
        <f t="shared" si="37"/>
        <v/>
      </c>
      <c r="F412" s="44" t="str">
        <f t="shared" si="38"/>
        <v/>
      </c>
      <c r="G412" s="44" t="str">
        <f t="shared" si="39"/>
        <v/>
      </c>
      <c r="H412" s="44" t="str">
        <f t="shared" si="40"/>
        <v/>
      </c>
    </row>
    <row r="413" spans="2:8" x14ac:dyDescent="0.3">
      <c r="B413" s="43" t="str">
        <f t="shared" si="41"/>
        <v/>
      </c>
      <c r="C413" s="43"/>
      <c r="D413" s="44" t="str">
        <f t="shared" si="36"/>
        <v/>
      </c>
      <c r="E413" s="44" t="str">
        <f t="shared" si="37"/>
        <v/>
      </c>
      <c r="F413" s="44" t="str">
        <f t="shared" si="38"/>
        <v/>
      </c>
      <c r="G413" s="44" t="str">
        <f t="shared" si="39"/>
        <v/>
      </c>
      <c r="H413" s="44" t="str">
        <f t="shared" si="40"/>
        <v/>
      </c>
    </row>
    <row r="414" spans="2:8" x14ac:dyDescent="0.3">
      <c r="B414" s="43" t="str">
        <f t="shared" si="41"/>
        <v/>
      </c>
      <c r="C414" s="43"/>
      <c r="D414" s="44" t="str">
        <f t="shared" si="36"/>
        <v/>
      </c>
      <c r="E414" s="44" t="str">
        <f t="shared" si="37"/>
        <v/>
      </c>
      <c r="F414" s="44" t="str">
        <f t="shared" si="38"/>
        <v/>
      </c>
      <c r="G414" s="44" t="str">
        <f t="shared" si="39"/>
        <v/>
      </c>
      <c r="H414" s="44" t="str">
        <f t="shared" si="40"/>
        <v/>
      </c>
    </row>
    <row r="415" spans="2:8" x14ac:dyDescent="0.3">
      <c r="B415" s="43" t="str">
        <f t="shared" si="41"/>
        <v/>
      </c>
      <c r="C415" s="43"/>
      <c r="D415" s="44" t="str">
        <f t="shared" si="36"/>
        <v/>
      </c>
      <c r="E415" s="44" t="str">
        <f t="shared" si="37"/>
        <v/>
      </c>
      <c r="F415" s="44" t="str">
        <f t="shared" si="38"/>
        <v/>
      </c>
      <c r="G415" s="44" t="str">
        <f t="shared" si="39"/>
        <v/>
      </c>
      <c r="H415" s="44" t="str">
        <f t="shared" si="40"/>
        <v/>
      </c>
    </row>
    <row r="416" spans="2:8" x14ac:dyDescent="0.3">
      <c r="B416" s="43" t="str">
        <f t="shared" si="41"/>
        <v/>
      </c>
      <c r="C416" s="43"/>
      <c r="D416" s="44" t="str">
        <f t="shared" si="36"/>
        <v/>
      </c>
      <c r="E416" s="44" t="str">
        <f t="shared" si="37"/>
        <v/>
      </c>
      <c r="F416" s="44" t="str">
        <f t="shared" si="38"/>
        <v/>
      </c>
      <c r="G416" s="44" t="str">
        <f t="shared" si="39"/>
        <v/>
      </c>
      <c r="H416" s="44" t="str">
        <f t="shared" si="40"/>
        <v/>
      </c>
    </row>
    <row r="417" spans="2:8" x14ac:dyDescent="0.3">
      <c r="B417" s="43" t="str">
        <f t="shared" si="41"/>
        <v/>
      </c>
      <c r="C417" s="43"/>
      <c r="D417" s="44" t="str">
        <f t="shared" si="36"/>
        <v/>
      </c>
      <c r="E417" s="44" t="str">
        <f t="shared" si="37"/>
        <v/>
      </c>
      <c r="F417" s="44" t="str">
        <f t="shared" si="38"/>
        <v/>
      </c>
      <c r="G417" s="44" t="str">
        <f t="shared" si="39"/>
        <v/>
      </c>
      <c r="H417" s="44" t="str">
        <f t="shared" si="40"/>
        <v/>
      </c>
    </row>
    <row r="418" spans="2:8" x14ac:dyDescent="0.3">
      <c r="B418" s="43" t="str">
        <f t="shared" si="41"/>
        <v/>
      </c>
      <c r="C418" s="43"/>
      <c r="D418" s="44" t="str">
        <f t="shared" si="36"/>
        <v/>
      </c>
      <c r="E418" s="44" t="str">
        <f t="shared" si="37"/>
        <v/>
      </c>
      <c r="F418" s="44" t="str">
        <f t="shared" si="38"/>
        <v/>
      </c>
      <c r="G418" s="44" t="str">
        <f t="shared" si="39"/>
        <v/>
      </c>
      <c r="H418" s="44" t="str">
        <f t="shared" si="40"/>
        <v/>
      </c>
    </row>
    <row r="419" spans="2:8" x14ac:dyDescent="0.3">
      <c r="B419" s="43" t="str">
        <f t="shared" si="41"/>
        <v/>
      </c>
      <c r="C419" s="43"/>
      <c r="D419" s="44" t="str">
        <f t="shared" si="36"/>
        <v/>
      </c>
      <c r="E419" s="44" t="str">
        <f t="shared" si="37"/>
        <v/>
      </c>
      <c r="F419" s="44" t="str">
        <f t="shared" si="38"/>
        <v/>
      </c>
      <c r="G419" s="44" t="str">
        <f t="shared" si="39"/>
        <v/>
      </c>
      <c r="H419" s="44" t="str">
        <f t="shared" si="40"/>
        <v/>
      </c>
    </row>
    <row r="420" spans="2:8" x14ac:dyDescent="0.3">
      <c r="B420" s="43" t="str">
        <f t="shared" si="41"/>
        <v/>
      </c>
      <c r="C420" s="43"/>
      <c r="D420" s="44" t="str">
        <f t="shared" si="36"/>
        <v/>
      </c>
      <c r="E420" s="44" t="str">
        <f t="shared" si="37"/>
        <v/>
      </c>
      <c r="F420" s="44" t="str">
        <f t="shared" si="38"/>
        <v/>
      </c>
      <c r="G420" s="44" t="str">
        <f t="shared" si="39"/>
        <v/>
      </c>
      <c r="H420" s="44" t="str">
        <f t="shared" si="40"/>
        <v/>
      </c>
    </row>
    <row r="421" spans="2:8" x14ac:dyDescent="0.3">
      <c r="B421" s="43" t="str">
        <f t="shared" si="41"/>
        <v/>
      </c>
      <c r="C421" s="43"/>
      <c r="D421" s="44" t="str">
        <f t="shared" si="36"/>
        <v/>
      </c>
      <c r="E421" s="44" t="str">
        <f t="shared" si="37"/>
        <v/>
      </c>
      <c r="F421" s="44" t="str">
        <f t="shared" si="38"/>
        <v/>
      </c>
      <c r="G421" s="44" t="str">
        <f t="shared" si="39"/>
        <v/>
      </c>
      <c r="H421" s="44" t="str">
        <f t="shared" si="40"/>
        <v/>
      </c>
    </row>
    <row r="422" spans="2:8" x14ac:dyDescent="0.3">
      <c r="B422" s="43" t="str">
        <f t="shared" si="41"/>
        <v/>
      </c>
      <c r="C422" s="43"/>
      <c r="D422" s="44" t="str">
        <f t="shared" si="36"/>
        <v/>
      </c>
      <c r="E422" s="44" t="str">
        <f t="shared" si="37"/>
        <v/>
      </c>
      <c r="F422" s="44" t="str">
        <f t="shared" si="38"/>
        <v/>
      </c>
      <c r="G422" s="44" t="str">
        <f t="shared" si="39"/>
        <v/>
      </c>
      <c r="H422" s="44" t="str">
        <f t="shared" si="40"/>
        <v/>
      </c>
    </row>
    <row r="423" spans="2:8" x14ac:dyDescent="0.3">
      <c r="B423" s="43" t="str">
        <f t="shared" si="41"/>
        <v/>
      </c>
      <c r="C423" s="43"/>
      <c r="D423" s="44" t="str">
        <f t="shared" si="36"/>
        <v/>
      </c>
      <c r="E423" s="44" t="str">
        <f t="shared" si="37"/>
        <v/>
      </c>
      <c r="F423" s="44" t="str">
        <f t="shared" si="38"/>
        <v/>
      </c>
      <c r="G423" s="44" t="str">
        <f t="shared" si="39"/>
        <v/>
      </c>
      <c r="H423" s="44" t="str">
        <f t="shared" si="40"/>
        <v/>
      </c>
    </row>
    <row r="424" spans="2:8" x14ac:dyDescent="0.3">
      <c r="B424" s="43" t="str">
        <f t="shared" si="41"/>
        <v/>
      </c>
      <c r="C424" s="43"/>
      <c r="D424" s="44" t="str">
        <f t="shared" si="36"/>
        <v/>
      </c>
      <c r="E424" s="44" t="str">
        <f t="shared" si="37"/>
        <v/>
      </c>
      <c r="F424" s="44" t="str">
        <f t="shared" si="38"/>
        <v/>
      </c>
      <c r="G424" s="44" t="str">
        <f t="shared" si="39"/>
        <v/>
      </c>
      <c r="H424" s="44" t="str">
        <f t="shared" si="40"/>
        <v/>
      </c>
    </row>
    <row r="425" spans="2:8" x14ac:dyDescent="0.3">
      <c r="B425" s="43" t="str">
        <f t="shared" si="41"/>
        <v/>
      </c>
      <c r="C425" s="43"/>
      <c r="D425" s="44" t="str">
        <f t="shared" si="36"/>
        <v/>
      </c>
      <c r="E425" s="44" t="str">
        <f t="shared" si="37"/>
        <v/>
      </c>
      <c r="F425" s="44" t="str">
        <f t="shared" si="38"/>
        <v/>
      </c>
      <c r="G425" s="44" t="str">
        <f t="shared" si="39"/>
        <v/>
      </c>
      <c r="H425" s="44" t="str">
        <f t="shared" si="40"/>
        <v/>
      </c>
    </row>
    <row r="426" spans="2:8" x14ac:dyDescent="0.3">
      <c r="B426" s="43" t="str">
        <f t="shared" si="41"/>
        <v/>
      </c>
      <c r="C426" s="43"/>
      <c r="D426" s="44" t="str">
        <f t="shared" si="36"/>
        <v/>
      </c>
      <c r="E426" s="44" t="str">
        <f t="shared" si="37"/>
        <v/>
      </c>
      <c r="F426" s="44" t="str">
        <f t="shared" si="38"/>
        <v/>
      </c>
      <c r="G426" s="44" t="str">
        <f t="shared" si="39"/>
        <v/>
      </c>
      <c r="H426" s="44" t="str">
        <f t="shared" si="40"/>
        <v/>
      </c>
    </row>
    <row r="427" spans="2:8" x14ac:dyDescent="0.3">
      <c r="B427" s="43" t="str">
        <f t="shared" si="41"/>
        <v/>
      </c>
      <c r="C427" s="43"/>
      <c r="D427" s="44" t="str">
        <f t="shared" si="36"/>
        <v/>
      </c>
      <c r="E427" s="44" t="str">
        <f t="shared" si="37"/>
        <v/>
      </c>
      <c r="F427" s="44" t="str">
        <f t="shared" si="38"/>
        <v/>
      </c>
      <c r="G427" s="44" t="str">
        <f t="shared" si="39"/>
        <v/>
      </c>
      <c r="H427" s="44" t="str">
        <f t="shared" si="40"/>
        <v/>
      </c>
    </row>
    <row r="428" spans="2:8" x14ac:dyDescent="0.3">
      <c r="B428" s="43" t="str">
        <f t="shared" si="41"/>
        <v/>
      </c>
      <c r="C428" s="43"/>
      <c r="D428" s="44" t="str">
        <f t="shared" si="36"/>
        <v/>
      </c>
      <c r="E428" s="44" t="str">
        <f t="shared" si="37"/>
        <v/>
      </c>
      <c r="F428" s="44" t="str">
        <f t="shared" si="38"/>
        <v/>
      </c>
      <c r="G428" s="44" t="str">
        <f t="shared" si="39"/>
        <v/>
      </c>
      <c r="H428" s="44" t="str">
        <f t="shared" si="40"/>
        <v/>
      </c>
    </row>
    <row r="429" spans="2:8" x14ac:dyDescent="0.3">
      <c r="B429" s="43" t="str">
        <f t="shared" si="41"/>
        <v/>
      </c>
      <c r="C429" s="43"/>
      <c r="D429" s="44" t="str">
        <f t="shared" si="36"/>
        <v/>
      </c>
      <c r="E429" s="44" t="str">
        <f t="shared" si="37"/>
        <v/>
      </c>
      <c r="F429" s="44" t="str">
        <f t="shared" si="38"/>
        <v/>
      </c>
      <c r="G429" s="44" t="str">
        <f t="shared" si="39"/>
        <v/>
      </c>
      <c r="H429" s="44" t="str">
        <f t="shared" si="40"/>
        <v/>
      </c>
    </row>
    <row r="430" spans="2:8" x14ac:dyDescent="0.3">
      <c r="B430" s="43" t="str">
        <f t="shared" si="41"/>
        <v/>
      </c>
      <c r="C430" s="43"/>
      <c r="D430" s="44" t="str">
        <f t="shared" si="36"/>
        <v/>
      </c>
      <c r="E430" s="44" t="str">
        <f t="shared" si="37"/>
        <v/>
      </c>
      <c r="F430" s="44" t="str">
        <f t="shared" si="38"/>
        <v/>
      </c>
      <c r="G430" s="44" t="str">
        <f t="shared" si="39"/>
        <v/>
      </c>
      <c r="H430" s="44" t="str">
        <f t="shared" si="40"/>
        <v/>
      </c>
    </row>
    <row r="431" spans="2:8" x14ac:dyDescent="0.3">
      <c r="B431" s="43" t="str">
        <f t="shared" si="41"/>
        <v/>
      </c>
      <c r="C431" s="43"/>
      <c r="D431" s="44" t="str">
        <f t="shared" si="36"/>
        <v/>
      </c>
      <c r="E431" s="44" t="str">
        <f t="shared" si="37"/>
        <v/>
      </c>
      <c r="F431" s="44" t="str">
        <f t="shared" si="38"/>
        <v/>
      </c>
      <c r="G431" s="44" t="str">
        <f t="shared" si="39"/>
        <v/>
      </c>
      <c r="H431" s="44" t="str">
        <f t="shared" si="40"/>
        <v/>
      </c>
    </row>
    <row r="432" spans="2:8" x14ac:dyDescent="0.3">
      <c r="B432" s="43" t="str">
        <f t="shared" si="41"/>
        <v/>
      </c>
      <c r="C432" s="43"/>
      <c r="D432" s="44" t="str">
        <f t="shared" si="36"/>
        <v/>
      </c>
      <c r="E432" s="44" t="str">
        <f t="shared" si="37"/>
        <v/>
      </c>
      <c r="F432" s="44" t="str">
        <f t="shared" si="38"/>
        <v/>
      </c>
      <c r="G432" s="44" t="str">
        <f t="shared" si="39"/>
        <v/>
      </c>
      <c r="H432" s="44" t="str">
        <f t="shared" si="40"/>
        <v/>
      </c>
    </row>
    <row r="433" spans="2:8" x14ac:dyDescent="0.3">
      <c r="B433" s="43" t="str">
        <f t="shared" si="41"/>
        <v/>
      </c>
      <c r="C433" s="43"/>
      <c r="D433" s="44" t="str">
        <f t="shared" si="36"/>
        <v/>
      </c>
      <c r="E433" s="44" t="str">
        <f t="shared" si="37"/>
        <v/>
      </c>
      <c r="F433" s="44" t="str">
        <f t="shared" si="38"/>
        <v/>
      </c>
      <c r="G433" s="44" t="str">
        <f t="shared" si="39"/>
        <v/>
      </c>
      <c r="H433" s="44" t="str">
        <f t="shared" si="40"/>
        <v/>
      </c>
    </row>
    <row r="434" spans="2:8" x14ac:dyDescent="0.3">
      <c r="B434" s="43" t="str">
        <f t="shared" si="41"/>
        <v/>
      </c>
      <c r="C434" s="43"/>
      <c r="D434" s="44" t="str">
        <f t="shared" si="36"/>
        <v/>
      </c>
      <c r="E434" s="44" t="str">
        <f t="shared" si="37"/>
        <v/>
      </c>
      <c r="F434" s="44" t="str">
        <f t="shared" si="38"/>
        <v/>
      </c>
      <c r="G434" s="44" t="str">
        <f t="shared" si="39"/>
        <v/>
      </c>
      <c r="H434" s="44" t="str">
        <f t="shared" si="40"/>
        <v/>
      </c>
    </row>
    <row r="435" spans="2:8" x14ac:dyDescent="0.3">
      <c r="B435" s="43" t="str">
        <f t="shared" si="41"/>
        <v/>
      </c>
      <c r="C435" s="43"/>
      <c r="D435" s="44" t="str">
        <f t="shared" si="36"/>
        <v/>
      </c>
      <c r="E435" s="44" t="str">
        <f t="shared" si="37"/>
        <v/>
      </c>
      <c r="F435" s="44" t="str">
        <f t="shared" si="38"/>
        <v/>
      </c>
      <c r="G435" s="44" t="str">
        <f t="shared" si="39"/>
        <v/>
      </c>
      <c r="H435" s="44" t="str">
        <f t="shared" si="40"/>
        <v/>
      </c>
    </row>
    <row r="436" spans="2:8" x14ac:dyDescent="0.3">
      <c r="B436" s="43" t="str">
        <f t="shared" si="41"/>
        <v/>
      </c>
      <c r="C436" s="43"/>
      <c r="D436" s="44" t="str">
        <f t="shared" si="36"/>
        <v/>
      </c>
      <c r="E436" s="44" t="str">
        <f t="shared" si="37"/>
        <v/>
      </c>
      <c r="F436" s="44" t="str">
        <f t="shared" si="38"/>
        <v/>
      </c>
      <c r="G436" s="44" t="str">
        <f t="shared" si="39"/>
        <v/>
      </c>
      <c r="H436" s="44" t="str">
        <f t="shared" si="40"/>
        <v/>
      </c>
    </row>
    <row r="437" spans="2:8" x14ac:dyDescent="0.3">
      <c r="B437" s="43" t="str">
        <f t="shared" si="41"/>
        <v/>
      </c>
      <c r="C437" s="43"/>
      <c r="D437" s="44" t="str">
        <f t="shared" si="36"/>
        <v/>
      </c>
      <c r="E437" s="44" t="str">
        <f t="shared" si="37"/>
        <v/>
      </c>
      <c r="F437" s="44" t="str">
        <f t="shared" si="38"/>
        <v/>
      </c>
      <c r="G437" s="44" t="str">
        <f t="shared" si="39"/>
        <v/>
      </c>
      <c r="H437" s="44" t="str">
        <f t="shared" si="40"/>
        <v/>
      </c>
    </row>
    <row r="438" spans="2:8" x14ac:dyDescent="0.3">
      <c r="B438" s="43" t="str">
        <f t="shared" si="41"/>
        <v/>
      </c>
      <c r="C438" s="43"/>
      <c r="D438" s="44" t="str">
        <f t="shared" si="36"/>
        <v/>
      </c>
      <c r="E438" s="44" t="str">
        <f t="shared" si="37"/>
        <v/>
      </c>
      <c r="F438" s="44" t="str">
        <f t="shared" si="38"/>
        <v/>
      </c>
      <c r="G438" s="44" t="str">
        <f t="shared" si="39"/>
        <v/>
      </c>
      <c r="H438" s="44" t="str">
        <f t="shared" si="40"/>
        <v/>
      </c>
    </row>
    <row r="439" spans="2:8" x14ac:dyDescent="0.3">
      <c r="B439" s="43" t="str">
        <f t="shared" si="41"/>
        <v/>
      </c>
      <c r="C439" s="43"/>
      <c r="D439" s="44" t="str">
        <f t="shared" si="36"/>
        <v/>
      </c>
      <c r="E439" s="44" t="str">
        <f t="shared" si="37"/>
        <v/>
      </c>
      <c r="F439" s="44" t="str">
        <f t="shared" si="38"/>
        <v/>
      </c>
      <c r="G439" s="44" t="str">
        <f t="shared" si="39"/>
        <v/>
      </c>
      <c r="H439" s="44" t="str">
        <f t="shared" si="40"/>
        <v/>
      </c>
    </row>
    <row r="440" spans="2:8" x14ac:dyDescent="0.3">
      <c r="B440" s="43" t="str">
        <f t="shared" si="41"/>
        <v/>
      </c>
      <c r="C440" s="43"/>
      <c r="D440" s="44" t="str">
        <f t="shared" si="36"/>
        <v/>
      </c>
      <c r="E440" s="44" t="str">
        <f t="shared" si="37"/>
        <v/>
      </c>
      <c r="F440" s="44" t="str">
        <f t="shared" si="38"/>
        <v/>
      </c>
      <c r="G440" s="44" t="str">
        <f t="shared" si="39"/>
        <v/>
      </c>
      <c r="H440" s="44" t="str">
        <f t="shared" si="40"/>
        <v/>
      </c>
    </row>
    <row r="441" spans="2:8" x14ac:dyDescent="0.3">
      <c r="B441" s="43" t="str">
        <f t="shared" si="41"/>
        <v/>
      </c>
      <c r="C441" s="43"/>
      <c r="D441" s="44" t="str">
        <f t="shared" si="36"/>
        <v/>
      </c>
      <c r="E441" s="44" t="str">
        <f t="shared" si="37"/>
        <v/>
      </c>
      <c r="F441" s="44" t="str">
        <f t="shared" si="38"/>
        <v/>
      </c>
      <c r="G441" s="44" t="str">
        <f t="shared" si="39"/>
        <v/>
      </c>
      <c r="H441" s="44" t="str">
        <f t="shared" si="40"/>
        <v/>
      </c>
    </row>
    <row r="442" spans="2:8" x14ac:dyDescent="0.3">
      <c r="B442" s="43" t="str">
        <f t="shared" si="41"/>
        <v/>
      </c>
      <c r="C442" s="43"/>
      <c r="D442" s="44" t="str">
        <f t="shared" ref="D442:D505" si="42">IF(B442&gt;$C$13,"",PMT($C$11,$C$13,$C$7)*-1)</f>
        <v/>
      </c>
      <c r="E442" s="44" t="str">
        <f t="shared" ref="E442:E505" si="43">IF(B442&gt;$C$13,"",$C$11*G441)</f>
        <v/>
      </c>
      <c r="F442" s="44" t="str">
        <f t="shared" ref="F442:F505" si="44">IF(B442&gt;$C$13,"",D442-E442)</f>
        <v/>
      </c>
      <c r="G442" s="44" t="str">
        <f t="shared" ref="G442:G505" si="45">IF(B442&gt;$C$13,"",G441-F442)</f>
        <v/>
      </c>
      <c r="H442" s="44" t="str">
        <f t="shared" ref="H442:H505" si="46">D442</f>
        <v/>
      </c>
    </row>
    <row r="443" spans="2:8" x14ac:dyDescent="0.3">
      <c r="B443" s="43" t="str">
        <f t="shared" si="41"/>
        <v/>
      </c>
      <c r="C443" s="43"/>
      <c r="D443" s="44" t="str">
        <f t="shared" si="42"/>
        <v/>
      </c>
      <c r="E443" s="44" t="str">
        <f t="shared" si="43"/>
        <v/>
      </c>
      <c r="F443" s="44" t="str">
        <f t="shared" si="44"/>
        <v/>
      </c>
      <c r="G443" s="44" t="str">
        <f t="shared" si="45"/>
        <v/>
      </c>
      <c r="H443" s="44" t="str">
        <f t="shared" si="46"/>
        <v/>
      </c>
    </row>
    <row r="444" spans="2:8" x14ac:dyDescent="0.3">
      <c r="B444" s="43" t="str">
        <f t="shared" si="41"/>
        <v/>
      </c>
      <c r="C444" s="43"/>
      <c r="D444" s="44" t="str">
        <f t="shared" si="42"/>
        <v/>
      </c>
      <c r="E444" s="44" t="str">
        <f t="shared" si="43"/>
        <v/>
      </c>
      <c r="F444" s="44" t="str">
        <f t="shared" si="44"/>
        <v/>
      </c>
      <c r="G444" s="44" t="str">
        <f t="shared" si="45"/>
        <v/>
      </c>
      <c r="H444" s="44" t="str">
        <f t="shared" si="46"/>
        <v/>
      </c>
    </row>
    <row r="445" spans="2:8" x14ac:dyDescent="0.3">
      <c r="B445" s="43" t="str">
        <f t="shared" si="41"/>
        <v/>
      </c>
      <c r="C445" s="43"/>
      <c r="D445" s="44" t="str">
        <f t="shared" si="42"/>
        <v/>
      </c>
      <c r="E445" s="44" t="str">
        <f t="shared" si="43"/>
        <v/>
      </c>
      <c r="F445" s="44" t="str">
        <f t="shared" si="44"/>
        <v/>
      </c>
      <c r="G445" s="44" t="str">
        <f t="shared" si="45"/>
        <v/>
      </c>
      <c r="H445" s="44" t="str">
        <f t="shared" si="46"/>
        <v/>
      </c>
    </row>
    <row r="446" spans="2:8" x14ac:dyDescent="0.3">
      <c r="B446" s="43" t="str">
        <f t="shared" si="41"/>
        <v/>
      </c>
      <c r="C446" s="43"/>
      <c r="D446" s="44" t="str">
        <f t="shared" si="42"/>
        <v/>
      </c>
      <c r="E446" s="44" t="str">
        <f t="shared" si="43"/>
        <v/>
      </c>
      <c r="F446" s="44" t="str">
        <f t="shared" si="44"/>
        <v/>
      </c>
      <c r="G446" s="44" t="str">
        <f t="shared" si="45"/>
        <v/>
      </c>
      <c r="H446" s="44" t="str">
        <f t="shared" si="46"/>
        <v/>
      </c>
    </row>
    <row r="447" spans="2:8" x14ac:dyDescent="0.3">
      <c r="B447" s="43" t="str">
        <f t="shared" si="41"/>
        <v/>
      </c>
      <c r="C447" s="43"/>
      <c r="D447" s="44" t="str">
        <f t="shared" si="42"/>
        <v/>
      </c>
      <c r="E447" s="44" t="str">
        <f t="shared" si="43"/>
        <v/>
      </c>
      <c r="F447" s="44" t="str">
        <f t="shared" si="44"/>
        <v/>
      </c>
      <c r="G447" s="44" t="str">
        <f t="shared" si="45"/>
        <v/>
      </c>
      <c r="H447" s="44" t="str">
        <f t="shared" si="46"/>
        <v/>
      </c>
    </row>
    <row r="448" spans="2:8" x14ac:dyDescent="0.3">
      <c r="B448" s="43" t="str">
        <f t="shared" si="41"/>
        <v/>
      </c>
      <c r="C448" s="43"/>
      <c r="D448" s="44" t="str">
        <f t="shared" si="42"/>
        <v/>
      </c>
      <c r="E448" s="44" t="str">
        <f t="shared" si="43"/>
        <v/>
      </c>
      <c r="F448" s="44" t="str">
        <f t="shared" si="44"/>
        <v/>
      </c>
      <c r="G448" s="44" t="str">
        <f t="shared" si="45"/>
        <v/>
      </c>
      <c r="H448" s="44" t="str">
        <f t="shared" si="46"/>
        <v/>
      </c>
    </row>
    <row r="449" spans="2:8" x14ac:dyDescent="0.3">
      <c r="B449" s="43" t="str">
        <f t="shared" si="41"/>
        <v/>
      </c>
      <c r="C449" s="43"/>
      <c r="D449" s="44" t="str">
        <f t="shared" si="42"/>
        <v/>
      </c>
      <c r="E449" s="44" t="str">
        <f t="shared" si="43"/>
        <v/>
      </c>
      <c r="F449" s="44" t="str">
        <f t="shared" si="44"/>
        <v/>
      </c>
      <c r="G449" s="44" t="str">
        <f t="shared" si="45"/>
        <v/>
      </c>
      <c r="H449" s="44" t="str">
        <f t="shared" si="46"/>
        <v/>
      </c>
    </row>
    <row r="450" spans="2:8" x14ac:dyDescent="0.3">
      <c r="B450" s="43" t="str">
        <f t="shared" si="41"/>
        <v/>
      </c>
      <c r="C450" s="43"/>
      <c r="D450" s="44" t="str">
        <f t="shared" si="42"/>
        <v/>
      </c>
      <c r="E450" s="44" t="str">
        <f t="shared" si="43"/>
        <v/>
      </c>
      <c r="F450" s="44" t="str">
        <f t="shared" si="44"/>
        <v/>
      </c>
      <c r="G450" s="44" t="str">
        <f t="shared" si="45"/>
        <v/>
      </c>
      <c r="H450" s="44" t="str">
        <f t="shared" si="46"/>
        <v/>
      </c>
    </row>
    <row r="451" spans="2:8" x14ac:dyDescent="0.3">
      <c r="B451" s="43" t="str">
        <f t="shared" si="41"/>
        <v/>
      </c>
      <c r="C451" s="43"/>
      <c r="D451" s="44" t="str">
        <f t="shared" si="42"/>
        <v/>
      </c>
      <c r="E451" s="44" t="str">
        <f t="shared" si="43"/>
        <v/>
      </c>
      <c r="F451" s="44" t="str">
        <f t="shared" si="44"/>
        <v/>
      </c>
      <c r="G451" s="44" t="str">
        <f t="shared" si="45"/>
        <v/>
      </c>
      <c r="H451" s="44" t="str">
        <f t="shared" si="46"/>
        <v/>
      </c>
    </row>
    <row r="452" spans="2:8" x14ac:dyDescent="0.3">
      <c r="B452" s="43" t="str">
        <f t="shared" si="41"/>
        <v/>
      </c>
      <c r="C452" s="43"/>
      <c r="D452" s="44" t="str">
        <f t="shared" si="42"/>
        <v/>
      </c>
      <c r="E452" s="44" t="str">
        <f t="shared" si="43"/>
        <v/>
      </c>
      <c r="F452" s="44" t="str">
        <f t="shared" si="44"/>
        <v/>
      </c>
      <c r="G452" s="44" t="str">
        <f t="shared" si="45"/>
        <v/>
      </c>
      <c r="H452" s="44" t="str">
        <f t="shared" si="46"/>
        <v/>
      </c>
    </row>
    <row r="453" spans="2:8" x14ac:dyDescent="0.3">
      <c r="B453" s="43" t="str">
        <f t="shared" si="41"/>
        <v/>
      </c>
      <c r="C453" s="43"/>
      <c r="D453" s="44" t="str">
        <f t="shared" si="42"/>
        <v/>
      </c>
      <c r="E453" s="44" t="str">
        <f t="shared" si="43"/>
        <v/>
      </c>
      <c r="F453" s="44" t="str">
        <f t="shared" si="44"/>
        <v/>
      </c>
      <c r="G453" s="44" t="str">
        <f t="shared" si="45"/>
        <v/>
      </c>
      <c r="H453" s="44" t="str">
        <f t="shared" si="46"/>
        <v/>
      </c>
    </row>
    <row r="454" spans="2:8" x14ac:dyDescent="0.3">
      <c r="B454" s="43" t="str">
        <f t="shared" si="41"/>
        <v/>
      </c>
      <c r="C454" s="43"/>
      <c r="D454" s="44" t="str">
        <f t="shared" si="42"/>
        <v/>
      </c>
      <c r="E454" s="44" t="str">
        <f t="shared" si="43"/>
        <v/>
      </c>
      <c r="F454" s="44" t="str">
        <f t="shared" si="44"/>
        <v/>
      </c>
      <c r="G454" s="44" t="str">
        <f t="shared" si="45"/>
        <v/>
      </c>
      <c r="H454" s="44" t="str">
        <f t="shared" si="46"/>
        <v/>
      </c>
    </row>
    <row r="455" spans="2:8" x14ac:dyDescent="0.3">
      <c r="B455" s="43" t="str">
        <f t="shared" si="41"/>
        <v/>
      </c>
      <c r="C455" s="43"/>
      <c r="D455" s="44" t="str">
        <f t="shared" si="42"/>
        <v/>
      </c>
      <c r="E455" s="44" t="str">
        <f t="shared" si="43"/>
        <v/>
      </c>
      <c r="F455" s="44" t="str">
        <f t="shared" si="44"/>
        <v/>
      </c>
      <c r="G455" s="44" t="str">
        <f t="shared" si="45"/>
        <v/>
      </c>
      <c r="H455" s="44" t="str">
        <f t="shared" si="46"/>
        <v/>
      </c>
    </row>
    <row r="456" spans="2:8" x14ac:dyDescent="0.3">
      <c r="B456" s="43" t="str">
        <f t="shared" si="41"/>
        <v/>
      </c>
      <c r="C456" s="43"/>
      <c r="D456" s="44" t="str">
        <f t="shared" si="42"/>
        <v/>
      </c>
      <c r="E456" s="44" t="str">
        <f t="shared" si="43"/>
        <v/>
      </c>
      <c r="F456" s="44" t="str">
        <f t="shared" si="44"/>
        <v/>
      </c>
      <c r="G456" s="44" t="str">
        <f t="shared" si="45"/>
        <v/>
      </c>
      <c r="H456" s="44" t="str">
        <f t="shared" si="46"/>
        <v/>
      </c>
    </row>
    <row r="457" spans="2:8" x14ac:dyDescent="0.3">
      <c r="B457" s="43" t="str">
        <f t="shared" si="41"/>
        <v/>
      </c>
      <c r="C457" s="43"/>
      <c r="D457" s="44" t="str">
        <f t="shared" si="42"/>
        <v/>
      </c>
      <c r="E457" s="44" t="str">
        <f t="shared" si="43"/>
        <v/>
      </c>
      <c r="F457" s="44" t="str">
        <f t="shared" si="44"/>
        <v/>
      </c>
      <c r="G457" s="44" t="str">
        <f t="shared" si="45"/>
        <v/>
      </c>
      <c r="H457" s="44" t="str">
        <f t="shared" si="46"/>
        <v/>
      </c>
    </row>
    <row r="458" spans="2:8" x14ac:dyDescent="0.3">
      <c r="B458" s="43" t="str">
        <f t="shared" si="41"/>
        <v/>
      </c>
      <c r="C458" s="43"/>
      <c r="D458" s="44" t="str">
        <f t="shared" si="42"/>
        <v/>
      </c>
      <c r="E458" s="44" t="str">
        <f t="shared" si="43"/>
        <v/>
      </c>
      <c r="F458" s="44" t="str">
        <f t="shared" si="44"/>
        <v/>
      </c>
      <c r="G458" s="44" t="str">
        <f t="shared" si="45"/>
        <v/>
      </c>
      <c r="H458" s="44" t="str">
        <f t="shared" si="46"/>
        <v/>
      </c>
    </row>
    <row r="459" spans="2:8" x14ac:dyDescent="0.3">
      <c r="B459" s="43" t="str">
        <f t="shared" si="41"/>
        <v/>
      </c>
      <c r="C459" s="43"/>
      <c r="D459" s="44" t="str">
        <f t="shared" si="42"/>
        <v/>
      </c>
      <c r="E459" s="44" t="str">
        <f t="shared" si="43"/>
        <v/>
      </c>
      <c r="F459" s="44" t="str">
        <f t="shared" si="44"/>
        <v/>
      </c>
      <c r="G459" s="44" t="str">
        <f t="shared" si="45"/>
        <v/>
      </c>
      <c r="H459" s="44" t="str">
        <f t="shared" si="46"/>
        <v/>
      </c>
    </row>
    <row r="460" spans="2:8" x14ac:dyDescent="0.3">
      <c r="B460" s="43" t="str">
        <f t="shared" si="41"/>
        <v/>
      </c>
      <c r="C460" s="43"/>
      <c r="D460" s="44" t="str">
        <f t="shared" si="42"/>
        <v/>
      </c>
      <c r="E460" s="44" t="str">
        <f t="shared" si="43"/>
        <v/>
      </c>
      <c r="F460" s="44" t="str">
        <f t="shared" si="44"/>
        <v/>
      </c>
      <c r="G460" s="44" t="str">
        <f t="shared" si="45"/>
        <v/>
      </c>
      <c r="H460" s="44" t="str">
        <f t="shared" si="46"/>
        <v/>
      </c>
    </row>
    <row r="461" spans="2:8" x14ac:dyDescent="0.3">
      <c r="B461" s="43" t="str">
        <f t="shared" si="41"/>
        <v/>
      </c>
      <c r="C461" s="43"/>
      <c r="D461" s="44" t="str">
        <f t="shared" si="42"/>
        <v/>
      </c>
      <c r="E461" s="44" t="str">
        <f t="shared" si="43"/>
        <v/>
      </c>
      <c r="F461" s="44" t="str">
        <f t="shared" si="44"/>
        <v/>
      </c>
      <c r="G461" s="44" t="str">
        <f t="shared" si="45"/>
        <v/>
      </c>
      <c r="H461" s="44" t="str">
        <f t="shared" si="46"/>
        <v/>
      </c>
    </row>
    <row r="462" spans="2:8" x14ac:dyDescent="0.3">
      <c r="B462" s="43" t="str">
        <f t="shared" si="41"/>
        <v/>
      </c>
      <c r="C462" s="43"/>
      <c r="D462" s="44" t="str">
        <f t="shared" si="42"/>
        <v/>
      </c>
      <c r="E462" s="44" t="str">
        <f t="shared" si="43"/>
        <v/>
      </c>
      <c r="F462" s="44" t="str">
        <f t="shared" si="44"/>
        <v/>
      </c>
      <c r="G462" s="44" t="str">
        <f t="shared" si="45"/>
        <v/>
      </c>
      <c r="H462" s="44" t="str">
        <f t="shared" si="46"/>
        <v/>
      </c>
    </row>
    <row r="463" spans="2:8" x14ac:dyDescent="0.3">
      <c r="B463" s="43" t="str">
        <f t="shared" si="41"/>
        <v/>
      </c>
      <c r="C463" s="43"/>
      <c r="D463" s="44" t="str">
        <f t="shared" si="42"/>
        <v/>
      </c>
      <c r="E463" s="44" t="str">
        <f t="shared" si="43"/>
        <v/>
      </c>
      <c r="F463" s="44" t="str">
        <f t="shared" si="44"/>
        <v/>
      </c>
      <c r="G463" s="44" t="str">
        <f t="shared" si="45"/>
        <v/>
      </c>
      <c r="H463" s="44" t="str">
        <f t="shared" si="46"/>
        <v/>
      </c>
    </row>
    <row r="464" spans="2:8" x14ac:dyDescent="0.3">
      <c r="B464" s="43" t="str">
        <f t="shared" si="41"/>
        <v/>
      </c>
      <c r="C464" s="43"/>
      <c r="D464" s="44" t="str">
        <f t="shared" si="42"/>
        <v/>
      </c>
      <c r="E464" s="44" t="str">
        <f t="shared" si="43"/>
        <v/>
      </c>
      <c r="F464" s="44" t="str">
        <f t="shared" si="44"/>
        <v/>
      </c>
      <c r="G464" s="44" t="str">
        <f t="shared" si="45"/>
        <v/>
      </c>
      <c r="H464" s="44" t="str">
        <f t="shared" si="46"/>
        <v/>
      </c>
    </row>
    <row r="465" spans="2:8" x14ac:dyDescent="0.3">
      <c r="B465" s="43" t="str">
        <f t="shared" si="41"/>
        <v/>
      </c>
      <c r="C465" s="43"/>
      <c r="D465" s="44" t="str">
        <f t="shared" si="42"/>
        <v/>
      </c>
      <c r="E465" s="44" t="str">
        <f t="shared" si="43"/>
        <v/>
      </c>
      <c r="F465" s="44" t="str">
        <f t="shared" si="44"/>
        <v/>
      </c>
      <c r="G465" s="44" t="str">
        <f t="shared" si="45"/>
        <v/>
      </c>
      <c r="H465" s="44" t="str">
        <f t="shared" si="46"/>
        <v/>
      </c>
    </row>
    <row r="466" spans="2:8" x14ac:dyDescent="0.3">
      <c r="B466" s="43" t="str">
        <f t="shared" si="41"/>
        <v/>
      </c>
      <c r="C466" s="43"/>
      <c r="D466" s="44" t="str">
        <f t="shared" si="42"/>
        <v/>
      </c>
      <c r="E466" s="44" t="str">
        <f t="shared" si="43"/>
        <v/>
      </c>
      <c r="F466" s="44" t="str">
        <f t="shared" si="44"/>
        <v/>
      </c>
      <c r="G466" s="44" t="str">
        <f t="shared" si="45"/>
        <v/>
      </c>
      <c r="H466" s="44" t="str">
        <f t="shared" si="46"/>
        <v/>
      </c>
    </row>
    <row r="467" spans="2:8" x14ac:dyDescent="0.3">
      <c r="B467" s="43" t="str">
        <f t="shared" si="41"/>
        <v/>
      </c>
      <c r="C467" s="43"/>
      <c r="D467" s="44" t="str">
        <f t="shared" si="42"/>
        <v/>
      </c>
      <c r="E467" s="44" t="str">
        <f t="shared" si="43"/>
        <v/>
      </c>
      <c r="F467" s="44" t="str">
        <f t="shared" si="44"/>
        <v/>
      </c>
      <c r="G467" s="44" t="str">
        <f t="shared" si="45"/>
        <v/>
      </c>
      <c r="H467" s="44" t="str">
        <f t="shared" si="46"/>
        <v/>
      </c>
    </row>
    <row r="468" spans="2:8" x14ac:dyDescent="0.3">
      <c r="B468" s="43" t="str">
        <f t="shared" si="41"/>
        <v/>
      </c>
      <c r="C468" s="43"/>
      <c r="D468" s="44" t="str">
        <f t="shared" si="42"/>
        <v/>
      </c>
      <c r="E468" s="44" t="str">
        <f t="shared" si="43"/>
        <v/>
      </c>
      <c r="F468" s="44" t="str">
        <f t="shared" si="44"/>
        <v/>
      </c>
      <c r="G468" s="44" t="str">
        <f t="shared" si="45"/>
        <v/>
      </c>
      <c r="H468" s="44" t="str">
        <f t="shared" si="46"/>
        <v/>
      </c>
    </row>
    <row r="469" spans="2:8" x14ac:dyDescent="0.3">
      <c r="B469" s="43" t="str">
        <f t="shared" si="41"/>
        <v/>
      </c>
      <c r="C469" s="43"/>
      <c r="D469" s="44" t="str">
        <f t="shared" si="42"/>
        <v/>
      </c>
      <c r="E469" s="44" t="str">
        <f t="shared" si="43"/>
        <v/>
      </c>
      <c r="F469" s="44" t="str">
        <f t="shared" si="44"/>
        <v/>
      </c>
      <c r="G469" s="44" t="str">
        <f t="shared" si="45"/>
        <v/>
      </c>
      <c r="H469" s="44" t="str">
        <f t="shared" si="46"/>
        <v/>
      </c>
    </row>
    <row r="470" spans="2:8" x14ac:dyDescent="0.3">
      <c r="B470" s="43" t="str">
        <f t="shared" ref="B470:B533" si="47">IF(OR(B469=$C$13,B469=""),"",IF(ISNUMBER(B469),B469+1,1))</f>
        <v/>
      </c>
      <c r="C470" s="43"/>
      <c r="D470" s="44" t="str">
        <f t="shared" si="42"/>
        <v/>
      </c>
      <c r="E470" s="44" t="str">
        <f t="shared" si="43"/>
        <v/>
      </c>
      <c r="F470" s="44" t="str">
        <f t="shared" si="44"/>
        <v/>
      </c>
      <c r="G470" s="44" t="str">
        <f t="shared" si="45"/>
        <v/>
      </c>
      <c r="H470" s="44" t="str">
        <f t="shared" si="46"/>
        <v/>
      </c>
    </row>
    <row r="471" spans="2:8" x14ac:dyDescent="0.3">
      <c r="B471" s="43" t="str">
        <f t="shared" si="47"/>
        <v/>
      </c>
      <c r="C471" s="43"/>
      <c r="D471" s="44" t="str">
        <f t="shared" si="42"/>
        <v/>
      </c>
      <c r="E471" s="44" t="str">
        <f t="shared" si="43"/>
        <v/>
      </c>
      <c r="F471" s="44" t="str">
        <f t="shared" si="44"/>
        <v/>
      </c>
      <c r="G471" s="44" t="str">
        <f t="shared" si="45"/>
        <v/>
      </c>
      <c r="H471" s="44" t="str">
        <f t="shared" si="46"/>
        <v/>
      </c>
    </row>
    <row r="472" spans="2:8" x14ac:dyDescent="0.3">
      <c r="B472" s="43" t="str">
        <f t="shared" si="47"/>
        <v/>
      </c>
      <c r="C472" s="43"/>
      <c r="D472" s="44" t="str">
        <f t="shared" si="42"/>
        <v/>
      </c>
      <c r="E472" s="44" t="str">
        <f t="shared" si="43"/>
        <v/>
      </c>
      <c r="F472" s="44" t="str">
        <f t="shared" si="44"/>
        <v/>
      </c>
      <c r="G472" s="44" t="str">
        <f t="shared" si="45"/>
        <v/>
      </c>
      <c r="H472" s="44" t="str">
        <f t="shared" si="46"/>
        <v/>
      </c>
    </row>
    <row r="473" spans="2:8" x14ac:dyDescent="0.3">
      <c r="B473" s="43" t="str">
        <f t="shared" si="47"/>
        <v/>
      </c>
      <c r="C473" s="43"/>
      <c r="D473" s="44" t="str">
        <f t="shared" si="42"/>
        <v/>
      </c>
      <c r="E473" s="44" t="str">
        <f t="shared" si="43"/>
        <v/>
      </c>
      <c r="F473" s="44" t="str">
        <f t="shared" si="44"/>
        <v/>
      </c>
      <c r="G473" s="44" t="str">
        <f t="shared" si="45"/>
        <v/>
      </c>
      <c r="H473" s="44" t="str">
        <f t="shared" si="46"/>
        <v/>
      </c>
    </row>
    <row r="474" spans="2:8" x14ac:dyDescent="0.3">
      <c r="B474" s="43" t="str">
        <f t="shared" si="47"/>
        <v/>
      </c>
      <c r="C474" s="43"/>
      <c r="D474" s="44" t="str">
        <f t="shared" si="42"/>
        <v/>
      </c>
      <c r="E474" s="44" t="str">
        <f t="shared" si="43"/>
        <v/>
      </c>
      <c r="F474" s="44" t="str">
        <f t="shared" si="44"/>
        <v/>
      </c>
      <c r="G474" s="44" t="str">
        <f t="shared" si="45"/>
        <v/>
      </c>
      <c r="H474" s="44" t="str">
        <f t="shared" si="46"/>
        <v/>
      </c>
    </row>
    <row r="475" spans="2:8" x14ac:dyDescent="0.3">
      <c r="B475" s="43" t="str">
        <f t="shared" si="47"/>
        <v/>
      </c>
      <c r="C475" s="43"/>
      <c r="D475" s="44" t="str">
        <f t="shared" si="42"/>
        <v/>
      </c>
      <c r="E475" s="44" t="str">
        <f t="shared" si="43"/>
        <v/>
      </c>
      <c r="F475" s="44" t="str">
        <f t="shared" si="44"/>
        <v/>
      </c>
      <c r="G475" s="44" t="str">
        <f t="shared" si="45"/>
        <v/>
      </c>
      <c r="H475" s="44" t="str">
        <f t="shared" si="46"/>
        <v/>
      </c>
    </row>
    <row r="476" spans="2:8" x14ac:dyDescent="0.3">
      <c r="B476" s="43" t="str">
        <f t="shared" si="47"/>
        <v/>
      </c>
      <c r="C476" s="43"/>
      <c r="D476" s="44" t="str">
        <f t="shared" si="42"/>
        <v/>
      </c>
      <c r="E476" s="44" t="str">
        <f t="shared" si="43"/>
        <v/>
      </c>
      <c r="F476" s="44" t="str">
        <f t="shared" si="44"/>
        <v/>
      </c>
      <c r="G476" s="44" t="str">
        <f t="shared" si="45"/>
        <v/>
      </c>
      <c r="H476" s="44" t="str">
        <f t="shared" si="46"/>
        <v/>
      </c>
    </row>
    <row r="477" spans="2:8" x14ac:dyDescent="0.3">
      <c r="B477" s="43" t="str">
        <f t="shared" si="47"/>
        <v/>
      </c>
      <c r="C477" s="43"/>
      <c r="D477" s="44" t="str">
        <f t="shared" si="42"/>
        <v/>
      </c>
      <c r="E477" s="44" t="str">
        <f t="shared" si="43"/>
        <v/>
      </c>
      <c r="F477" s="44" t="str">
        <f t="shared" si="44"/>
        <v/>
      </c>
      <c r="G477" s="44" t="str">
        <f t="shared" si="45"/>
        <v/>
      </c>
      <c r="H477" s="44" t="str">
        <f t="shared" si="46"/>
        <v/>
      </c>
    </row>
    <row r="478" spans="2:8" x14ac:dyDescent="0.3">
      <c r="B478" s="43" t="str">
        <f t="shared" si="47"/>
        <v/>
      </c>
      <c r="C478" s="43"/>
      <c r="D478" s="44" t="str">
        <f t="shared" si="42"/>
        <v/>
      </c>
      <c r="E478" s="44" t="str">
        <f t="shared" si="43"/>
        <v/>
      </c>
      <c r="F478" s="44" t="str">
        <f t="shared" si="44"/>
        <v/>
      </c>
      <c r="G478" s="44" t="str">
        <f t="shared" si="45"/>
        <v/>
      </c>
      <c r="H478" s="44" t="str">
        <f t="shared" si="46"/>
        <v/>
      </c>
    </row>
    <row r="479" spans="2:8" x14ac:dyDescent="0.3">
      <c r="B479" s="43" t="str">
        <f t="shared" si="47"/>
        <v/>
      </c>
      <c r="C479" s="43"/>
      <c r="D479" s="44" t="str">
        <f t="shared" si="42"/>
        <v/>
      </c>
      <c r="E479" s="44" t="str">
        <f t="shared" si="43"/>
        <v/>
      </c>
      <c r="F479" s="44" t="str">
        <f t="shared" si="44"/>
        <v/>
      </c>
      <c r="G479" s="44" t="str">
        <f t="shared" si="45"/>
        <v/>
      </c>
      <c r="H479" s="44" t="str">
        <f t="shared" si="46"/>
        <v/>
      </c>
    </row>
    <row r="480" spans="2:8" x14ac:dyDescent="0.3">
      <c r="B480" s="43" t="str">
        <f t="shared" si="47"/>
        <v/>
      </c>
      <c r="C480" s="43"/>
      <c r="D480" s="44" t="str">
        <f t="shared" si="42"/>
        <v/>
      </c>
      <c r="E480" s="44" t="str">
        <f t="shared" si="43"/>
        <v/>
      </c>
      <c r="F480" s="44" t="str">
        <f t="shared" si="44"/>
        <v/>
      </c>
      <c r="G480" s="44" t="str">
        <f t="shared" si="45"/>
        <v/>
      </c>
      <c r="H480" s="44" t="str">
        <f t="shared" si="46"/>
        <v/>
      </c>
    </row>
    <row r="481" spans="2:8" x14ac:dyDescent="0.3">
      <c r="B481" s="43" t="str">
        <f t="shared" si="47"/>
        <v/>
      </c>
      <c r="C481" s="43"/>
      <c r="D481" s="44" t="str">
        <f t="shared" si="42"/>
        <v/>
      </c>
      <c r="E481" s="44" t="str">
        <f t="shared" si="43"/>
        <v/>
      </c>
      <c r="F481" s="44" t="str">
        <f t="shared" si="44"/>
        <v/>
      </c>
      <c r="G481" s="44" t="str">
        <f t="shared" si="45"/>
        <v/>
      </c>
      <c r="H481" s="44" t="str">
        <f t="shared" si="46"/>
        <v/>
      </c>
    </row>
    <row r="482" spans="2:8" x14ac:dyDescent="0.3">
      <c r="B482" s="43" t="str">
        <f t="shared" si="47"/>
        <v/>
      </c>
      <c r="C482" s="43"/>
      <c r="D482" s="44" t="str">
        <f t="shared" si="42"/>
        <v/>
      </c>
      <c r="E482" s="44" t="str">
        <f t="shared" si="43"/>
        <v/>
      </c>
      <c r="F482" s="44" t="str">
        <f t="shared" si="44"/>
        <v/>
      </c>
      <c r="G482" s="44" t="str">
        <f t="shared" si="45"/>
        <v/>
      </c>
      <c r="H482" s="44" t="str">
        <f t="shared" si="46"/>
        <v/>
      </c>
    </row>
    <row r="483" spans="2:8" x14ac:dyDescent="0.3">
      <c r="B483" s="43" t="str">
        <f t="shared" si="47"/>
        <v/>
      </c>
      <c r="C483" s="43"/>
      <c r="D483" s="44" t="str">
        <f t="shared" si="42"/>
        <v/>
      </c>
      <c r="E483" s="44" t="str">
        <f t="shared" si="43"/>
        <v/>
      </c>
      <c r="F483" s="44" t="str">
        <f t="shared" si="44"/>
        <v/>
      </c>
      <c r="G483" s="44" t="str">
        <f t="shared" si="45"/>
        <v/>
      </c>
      <c r="H483" s="44" t="str">
        <f t="shared" si="46"/>
        <v/>
      </c>
    </row>
    <row r="484" spans="2:8" x14ac:dyDescent="0.3">
      <c r="B484" s="43" t="str">
        <f t="shared" si="47"/>
        <v/>
      </c>
      <c r="C484" s="43"/>
      <c r="D484" s="44" t="str">
        <f t="shared" si="42"/>
        <v/>
      </c>
      <c r="E484" s="44" t="str">
        <f t="shared" si="43"/>
        <v/>
      </c>
      <c r="F484" s="44" t="str">
        <f t="shared" si="44"/>
        <v/>
      </c>
      <c r="G484" s="44" t="str">
        <f t="shared" si="45"/>
        <v/>
      </c>
      <c r="H484" s="44" t="str">
        <f t="shared" si="46"/>
        <v/>
      </c>
    </row>
    <row r="485" spans="2:8" x14ac:dyDescent="0.3">
      <c r="B485" s="43" t="str">
        <f t="shared" si="47"/>
        <v/>
      </c>
      <c r="C485" s="43"/>
      <c r="D485" s="44" t="str">
        <f t="shared" si="42"/>
        <v/>
      </c>
      <c r="E485" s="44" t="str">
        <f t="shared" si="43"/>
        <v/>
      </c>
      <c r="F485" s="44" t="str">
        <f t="shared" si="44"/>
        <v/>
      </c>
      <c r="G485" s="44" t="str">
        <f t="shared" si="45"/>
        <v/>
      </c>
      <c r="H485" s="44" t="str">
        <f t="shared" si="46"/>
        <v/>
      </c>
    </row>
    <row r="486" spans="2:8" x14ac:dyDescent="0.3">
      <c r="B486" s="43" t="str">
        <f t="shared" si="47"/>
        <v/>
      </c>
      <c r="C486" s="43"/>
      <c r="D486" s="44" t="str">
        <f t="shared" si="42"/>
        <v/>
      </c>
      <c r="E486" s="44" t="str">
        <f t="shared" si="43"/>
        <v/>
      </c>
      <c r="F486" s="44" t="str">
        <f t="shared" si="44"/>
        <v/>
      </c>
      <c r="G486" s="44" t="str">
        <f t="shared" si="45"/>
        <v/>
      </c>
      <c r="H486" s="44" t="str">
        <f t="shared" si="46"/>
        <v/>
      </c>
    </row>
    <row r="487" spans="2:8" x14ac:dyDescent="0.3">
      <c r="B487" s="43" t="str">
        <f t="shared" si="47"/>
        <v/>
      </c>
      <c r="C487" s="43"/>
      <c r="D487" s="44" t="str">
        <f t="shared" si="42"/>
        <v/>
      </c>
      <c r="E487" s="44" t="str">
        <f t="shared" si="43"/>
        <v/>
      </c>
      <c r="F487" s="44" t="str">
        <f t="shared" si="44"/>
        <v/>
      </c>
      <c r="G487" s="44" t="str">
        <f t="shared" si="45"/>
        <v/>
      </c>
      <c r="H487" s="44" t="str">
        <f t="shared" si="46"/>
        <v/>
      </c>
    </row>
    <row r="488" spans="2:8" x14ac:dyDescent="0.3">
      <c r="B488" s="43" t="str">
        <f t="shared" si="47"/>
        <v/>
      </c>
      <c r="C488" s="43"/>
      <c r="D488" s="44" t="str">
        <f t="shared" si="42"/>
        <v/>
      </c>
      <c r="E488" s="44" t="str">
        <f t="shared" si="43"/>
        <v/>
      </c>
      <c r="F488" s="44" t="str">
        <f t="shared" si="44"/>
        <v/>
      </c>
      <c r="G488" s="44" t="str">
        <f t="shared" si="45"/>
        <v/>
      </c>
      <c r="H488" s="44" t="str">
        <f t="shared" si="46"/>
        <v/>
      </c>
    </row>
    <row r="489" spans="2:8" x14ac:dyDescent="0.3">
      <c r="B489" s="43" t="str">
        <f t="shared" si="47"/>
        <v/>
      </c>
      <c r="C489" s="43"/>
      <c r="D489" s="44" t="str">
        <f t="shared" si="42"/>
        <v/>
      </c>
      <c r="E489" s="44" t="str">
        <f t="shared" si="43"/>
        <v/>
      </c>
      <c r="F489" s="44" t="str">
        <f t="shared" si="44"/>
        <v/>
      </c>
      <c r="G489" s="44" t="str">
        <f t="shared" si="45"/>
        <v/>
      </c>
      <c r="H489" s="44" t="str">
        <f t="shared" si="46"/>
        <v/>
      </c>
    </row>
    <row r="490" spans="2:8" x14ac:dyDescent="0.3">
      <c r="B490" s="43" t="str">
        <f t="shared" si="47"/>
        <v/>
      </c>
      <c r="C490" s="43"/>
      <c r="D490" s="44" t="str">
        <f t="shared" si="42"/>
        <v/>
      </c>
      <c r="E490" s="44" t="str">
        <f t="shared" si="43"/>
        <v/>
      </c>
      <c r="F490" s="44" t="str">
        <f t="shared" si="44"/>
        <v/>
      </c>
      <c r="G490" s="44" t="str">
        <f t="shared" si="45"/>
        <v/>
      </c>
      <c r="H490" s="44" t="str">
        <f t="shared" si="46"/>
        <v/>
      </c>
    </row>
    <row r="491" spans="2:8" x14ac:dyDescent="0.3">
      <c r="B491" s="43" t="str">
        <f t="shared" si="47"/>
        <v/>
      </c>
      <c r="C491" s="43"/>
      <c r="D491" s="44" t="str">
        <f t="shared" si="42"/>
        <v/>
      </c>
      <c r="E491" s="44" t="str">
        <f t="shared" si="43"/>
        <v/>
      </c>
      <c r="F491" s="44" t="str">
        <f t="shared" si="44"/>
        <v/>
      </c>
      <c r="G491" s="44" t="str">
        <f t="shared" si="45"/>
        <v/>
      </c>
      <c r="H491" s="44" t="str">
        <f t="shared" si="46"/>
        <v/>
      </c>
    </row>
    <row r="492" spans="2:8" x14ac:dyDescent="0.3">
      <c r="B492" s="43" t="str">
        <f t="shared" si="47"/>
        <v/>
      </c>
      <c r="C492" s="43"/>
      <c r="D492" s="44" t="str">
        <f t="shared" si="42"/>
        <v/>
      </c>
      <c r="E492" s="44" t="str">
        <f t="shared" si="43"/>
        <v/>
      </c>
      <c r="F492" s="44" t="str">
        <f t="shared" si="44"/>
        <v/>
      </c>
      <c r="G492" s="44" t="str">
        <f t="shared" si="45"/>
        <v/>
      </c>
      <c r="H492" s="44" t="str">
        <f t="shared" si="46"/>
        <v/>
      </c>
    </row>
    <row r="493" spans="2:8" x14ac:dyDescent="0.3">
      <c r="B493" s="43" t="str">
        <f t="shared" si="47"/>
        <v/>
      </c>
      <c r="C493" s="43"/>
      <c r="D493" s="44" t="str">
        <f t="shared" si="42"/>
        <v/>
      </c>
      <c r="E493" s="44" t="str">
        <f t="shared" si="43"/>
        <v/>
      </c>
      <c r="F493" s="44" t="str">
        <f t="shared" si="44"/>
        <v/>
      </c>
      <c r="G493" s="44" t="str">
        <f t="shared" si="45"/>
        <v/>
      </c>
      <c r="H493" s="44" t="str">
        <f t="shared" si="46"/>
        <v/>
      </c>
    </row>
    <row r="494" spans="2:8" x14ac:dyDescent="0.3">
      <c r="B494" s="43" t="str">
        <f t="shared" si="47"/>
        <v/>
      </c>
      <c r="C494" s="43"/>
      <c r="D494" s="44" t="str">
        <f t="shared" si="42"/>
        <v/>
      </c>
      <c r="E494" s="44" t="str">
        <f t="shared" si="43"/>
        <v/>
      </c>
      <c r="F494" s="44" t="str">
        <f t="shared" si="44"/>
        <v/>
      </c>
      <c r="G494" s="44" t="str">
        <f t="shared" si="45"/>
        <v/>
      </c>
      <c r="H494" s="44" t="str">
        <f t="shared" si="46"/>
        <v/>
      </c>
    </row>
    <row r="495" spans="2:8" x14ac:dyDescent="0.3">
      <c r="B495" s="43" t="str">
        <f t="shared" si="47"/>
        <v/>
      </c>
      <c r="C495" s="43"/>
      <c r="D495" s="44" t="str">
        <f t="shared" si="42"/>
        <v/>
      </c>
      <c r="E495" s="44" t="str">
        <f t="shared" si="43"/>
        <v/>
      </c>
      <c r="F495" s="44" t="str">
        <f t="shared" si="44"/>
        <v/>
      </c>
      <c r="G495" s="44" t="str">
        <f t="shared" si="45"/>
        <v/>
      </c>
      <c r="H495" s="44" t="str">
        <f t="shared" si="46"/>
        <v/>
      </c>
    </row>
    <row r="496" spans="2:8" x14ac:dyDescent="0.3">
      <c r="B496" s="43" t="str">
        <f t="shared" si="47"/>
        <v/>
      </c>
      <c r="C496" s="43"/>
      <c r="D496" s="44" t="str">
        <f t="shared" si="42"/>
        <v/>
      </c>
      <c r="E496" s="44" t="str">
        <f t="shared" si="43"/>
        <v/>
      </c>
      <c r="F496" s="44" t="str">
        <f t="shared" si="44"/>
        <v/>
      </c>
      <c r="G496" s="44" t="str">
        <f t="shared" si="45"/>
        <v/>
      </c>
      <c r="H496" s="44" t="str">
        <f t="shared" si="46"/>
        <v/>
      </c>
    </row>
    <row r="497" spans="2:8" x14ac:dyDescent="0.3">
      <c r="B497" s="43" t="str">
        <f t="shared" si="47"/>
        <v/>
      </c>
      <c r="C497" s="43"/>
      <c r="D497" s="44" t="str">
        <f t="shared" si="42"/>
        <v/>
      </c>
      <c r="E497" s="44" t="str">
        <f t="shared" si="43"/>
        <v/>
      </c>
      <c r="F497" s="44" t="str">
        <f t="shared" si="44"/>
        <v/>
      </c>
      <c r="G497" s="44" t="str">
        <f t="shared" si="45"/>
        <v/>
      </c>
      <c r="H497" s="44" t="str">
        <f t="shared" si="46"/>
        <v/>
      </c>
    </row>
    <row r="498" spans="2:8" x14ac:dyDescent="0.3">
      <c r="B498" s="43" t="str">
        <f t="shared" si="47"/>
        <v/>
      </c>
      <c r="C498" s="43"/>
      <c r="D498" s="44" t="str">
        <f t="shared" si="42"/>
        <v/>
      </c>
      <c r="E498" s="44" t="str">
        <f t="shared" si="43"/>
        <v/>
      </c>
      <c r="F498" s="44" t="str">
        <f t="shared" si="44"/>
        <v/>
      </c>
      <c r="G498" s="44" t="str">
        <f t="shared" si="45"/>
        <v/>
      </c>
      <c r="H498" s="44" t="str">
        <f t="shared" si="46"/>
        <v/>
      </c>
    </row>
    <row r="499" spans="2:8" x14ac:dyDescent="0.3">
      <c r="B499" s="43" t="str">
        <f t="shared" si="47"/>
        <v/>
      </c>
      <c r="C499" s="43"/>
      <c r="D499" s="44" t="str">
        <f t="shared" si="42"/>
        <v/>
      </c>
      <c r="E499" s="44" t="str">
        <f t="shared" si="43"/>
        <v/>
      </c>
      <c r="F499" s="44" t="str">
        <f t="shared" si="44"/>
        <v/>
      </c>
      <c r="G499" s="44" t="str">
        <f t="shared" si="45"/>
        <v/>
      </c>
      <c r="H499" s="44" t="str">
        <f t="shared" si="46"/>
        <v/>
      </c>
    </row>
    <row r="500" spans="2:8" x14ac:dyDescent="0.3">
      <c r="B500" s="43" t="str">
        <f t="shared" si="47"/>
        <v/>
      </c>
      <c r="C500" s="43"/>
      <c r="D500" s="44" t="str">
        <f t="shared" si="42"/>
        <v/>
      </c>
      <c r="E500" s="44" t="str">
        <f t="shared" si="43"/>
        <v/>
      </c>
      <c r="F500" s="44" t="str">
        <f t="shared" si="44"/>
        <v/>
      </c>
      <c r="G500" s="44" t="str">
        <f t="shared" si="45"/>
        <v/>
      </c>
      <c r="H500" s="44" t="str">
        <f t="shared" si="46"/>
        <v/>
      </c>
    </row>
    <row r="501" spans="2:8" x14ac:dyDescent="0.3">
      <c r="B501" s="43" t="str">
        <f t="shared" si="47"/>
        <v/>
      </c>
      <c r="C501" s="43"/>
      <c r="D501" s="44" t="str">
        <f t="shared" si="42"/>
        <v/>
      </c>
      <c r="E501" s="44" t="str">
        <f t="shared" si="43"/>
        <v/>
      </c>
      <c r="F501" s="44" t="str">
        <f t="shared" si="44"/>
        <v/>
      </c>
      <c r="G501" s="44" t="str">
        <f t="shared" si="45"/>
        <v/>
      </c>
      <c r="H501" s="44" t="str">
        <f t="shared" si="46"/>
        <v/>
      </c>
    </row>
    <row r="502" spans="2:8" x14ac:dyDescent="0.3">
      <c r="B502" s="43" t="str">
        <f t="shared" si="47"/>
        <v/>
      </c>
      <c r="C502" s="43"/>
      <c r="D502" s="44" t="str">
        <f t="shared" si="42"/>
        <v/>
      </c>
      <c r="E502" s="44" t="str">
        <f t="shared" si="43"/>
        <v/>
      </c>
      <c r="F502" s="44" t="str">
        <f t="shared" si="44"/>
        <v/>
      </c>
      <c r="G502" s="44" t="str">
        <f t="shared" si="45"/>
        <v/>
      </c>
      <c r="H502" s="44" t="str">
        <f t="shared" si="46"/>
        <v/>
      </c>
    </row>
    <row r="503" spans="2:8" x14ac:dyDescent="0.3">
      <c r="B503" s="43" t="str">
        <f t="shared" si="47"/>
        <v/>
      </c>
      <c r="C503" s="43"/>
      <c r="D503" s="44" t="str">
        <f t="shared" si="42"/>
        <v/>
      </c>
      <c r="E503" s="44" t="str">
        <f t="shared" si="43"/>
        <v/>
      </c>
      <c r="F503" s="44" t="str">
        <f t="shared" si="44"/>
        <v/>
      </c>
      <c r="G503" s="44" t="str">
        <f t="shared" si="45"/>
        <v/>
      </c>
      <c r="H503" s="44" t="str">
        <f t="shared" si="46"/>
        <v/>
      </c>
    </row>
    <row r="504" spans="2:8" x14ac:dyDescent="0.3">
      <c r="B504" s="43" t="str">
        <f t="shared" si="47"/>
        <v/>
      </c>
      <c r="C504" s="43"/>
      <c r="D504" s="44" t="str">
        <f t="shared" si="42"/>
        <v/>
      </c>
      <c r="E504" s="44" t="str">
        <f t="shared" si="43"/>
        <v/>
      </c>
      <c r="F504" s="44" t="str">
        <f t="shared" si="44"/>
        <v/>
      </c>
      <c r="G504" s="44" t="str">
        <f t="shared" si="45"/>
        <v/>
      </c>
      <c r="H504" s="44" t="str">
        <f t="shared" si="46"/>
        <v/>
      </c>
    </row>
    <row r="505" spans="2:8" x14ac:dyDescent="0.3">
      <c r="B505" s="43" t="str">
        <f t="shared" si="47"/>
        <v/>
      </c>
      <c r="C505" s="43"/>
      <c r="D505" s="44" t="str">
        <f t="shared" si="42"/>
        <v/>
      </c>
      <c r="E505" s="44" t="str">
        <f t="shared" si="43"/>
        <v/>
      </c>
      <c r="F505" s="44" t="str">
        <f t="shared" si="44"/>
        <v/>
      </c>
      <c r="G505" s="44" t="str">
        <f t="shared" si="45"/>
        <v/>
      </c>
      <c r="H505" s="44" t="str">
        <f t="shared" si="46"/>
        <v/>
      </c>
    </row>
    <row r="506" spans="2:8" x14ac:dyDescent="0.3">
      <c r="B506" s="43" t="str">
        <f t="shared" si="47"/>
        <v/>
      </c>
      <c r="C506" s="43"/>
      <c r="D506" s="44" t="str">
        <f t="shared" ref="D506:D569" si="48">IF(B506&gt;$C$13,"",PMT($C$11,$C$13,$C$7)*-1)</f>
        <v/>
      </c>
      <c r="E506" s="44" t="str">
        <f t="shared" ref="E506:E569" si="49">IF(B506&gt;$C$13,"",$C$11*G505)</f>
        <v/>
      </c>
      <c r="F506" s="44" t="str">
        <f t="shared" ref="F506:F569" si="50">IF(B506&gt;$C$13,"",D506-E506)</f>
        <v/>
      </c>
      <c r="G506" s="44" t="str">
        <f t="shared" ref="G506:G569" si="51">IF(B506&gt;$C$13,"",G505-F506)</f>
        <v/>
      </c>
      <c r="H506" s="44" t="str">
        <f t="shared" ref="H506:H569" si="52">D506</f>
        <v/>
      </c>
    </row>
    <row r="507" spans="2:8" x14ac:dyDescent="0.3">
      <c r="B507" s="43" t="str">
        <f t="shared" si="47"/>
        <v/>
      </c>
      <c r="C507" s="43"/>
      <c r="D507" s="44" t="str">
        <f t="shared" si="48"/>
        <v/>
      </c>
      <c r="E507" s="44" t="str">
        <f t="shared" si="49"/>
        <v/>
      </c>
      <c r="F507" s="44" t="str">
        <f t="shared" si="50"/>
        <v/>
      </c>
      <c r="G507" s="44" t="str">
        <f t="shared" si="51"/>
        <v/>
      </c>
      <c r="H507" s="44" t="str">
        <f t="shared" si="52"/>
        <v/>
      </c>
    </row>
    <row r="508" spans="2:8" x14ac:dyDescent="0.3">
      <c r="B508" s="43" t="str">
        <f t="shared" si="47"/>
        <v/>
      </c>
      <c r="C508" s="43"/>
      <c r="D508" s="44" t="str">
        <f t="shared" si="48"/>
        <v/>
      </c>
      <c r="E508" s="44" t="str">
        <f t="shared" si="49"/>
        <v/>
      </c>
      <c r="F508" s="44" t="str">
        <f t="shared" si="50"/>
        <v/>
      </c>
      <c r="G508" s="44" t="str">
        <f t="shared" si="51"/>
        <v/>
      </c>
      <c r="H508" s="44" t="str">
        <f t="shared" si="52"/>
        <v/>
      </c>
    </row>
    <row r="509" spans="2:8" x14ac:dyDescent="0.3">
      <c r="B509" s="43" t="str">
        <f t="shared" si="47"/>
        <v/>
      </c>
      <c r="C509" s="43"/>
      <c r="D509" s="44" t="str">
        <f t="shared" si="48"/>
        <v/>
      </c>
      <c r="E509" s="44" t="str">
        <f t="shared" si="49"/>
        <v/>
      </c>
      <c r="F509" s="44" t="str">
        <f t="shared" si="50"/>
        <v/>
      </c>
      <c r="G509" s="44" t="str">
        <f t="shared" si="51"/>
        <v/>
      </c>
      <c r="H509" s="44" t="str">
        <f t="shared" si="52"/>
        <v/>
      </c>
    </row>
    <row r="510" spans="2:8" x14ac:dyDescent="0.3">
      <c r="B510" s="43" t="str">
        <f t="shared" si="47"/>
        <v/>
      </c>
      <c r="C510" s="43"/>
      <c r="D510" s="44" t="str">
        <f t="shared" si="48"/>
        <v/>
      </c>
      <c r="E510" s="44" t="str">
        <f t="shared" si="49"/>
        <v/>
      </c>
      <c r="F510" s="44" t="str">
        <f t="shared" si="50"/>
        <v/>
      </c>
      <c r="G510" s="44" t="str">
        <f t="shared" si="51"/>
        <v/>
      </c>
      <c r="H510" s="44" t="str">
        <f t="shared" si="52"/>
        <v/>
      </c>
    </row>
    <row r="511" spans="2:8" x14ac:dyDescent="0.3">
      <c r="B511" s="43" t="str">
        <f t="shared" si="47"/>
        <v/>
      </c>
      <c r="C511" s="43"/>
      <c r="D511" s="44" t="str">
        <f t="shared" si="48"/>
        <v/>
      </c>
      <c r="E511" s="44" t="str">
        <f t="shared" si="49"/>
        <v/>
      </c>
      <c r="F511" s="44" t="str">
        <f t="shared" si="50"/>
        <v/>
      </c>
      <c r="G511" s="44" t="str">
        <f t="shared" si="51"/>
        <v/>
      </c>
      <c r="H511" s="44" t="str">
        <f t="shared" si="52"/>
        <v/>
      </c>
    </row>
    <row r="512" spans="2:8" x14ac:dyDescent="0.3">
      <c r="B512" s="43" t="str">
        <f t="shared" si="47"/>
        <v/>
      </c>
      <c r="C512" s="43"/>
      <c r="D512" s="44" t="str">
        <f t="shared" si="48"/>
        <v/>
      </c>
      <c r="E512" s="44" t="str">
        <f t="shared" si="49"/>
        <v/>
      </c>
      <c r="F512" s="44" t="str">
        <f t="shared" si="50"/>
        <v/>
      </c>
      <c r="G512" s="44" t="str">
        <f t="shared" si="51"/>
        <v/>
      </c>
      <c r="H512" s="44" t="str">
        <f t="shared" si="52"/>
        <v/>
      </c>
    </row>
    <row r="513" spans="2:8" x14ac:dyDescent="0.3">
      <c r="B513" s="43" t="str">
        <f t="shared" si="47"/>
        <v/>
      </c>
      <c r="C513" s="43"/>
      <c r="D513" s="44" t="str">
        <f t="shared" si="48"/>
        <v/>
      </c>
      <c r="E513" s="44" t="str">
        <f t="shared" si="49"/>
        <v/>
      </c>
      <c r="F513" s="44" t="str">
        <f t="shared" si="50"/>
        <v/>
      </c>
      <c r="G513" s="44" t="str">
        <f t="shared" si="51"/>
        <v/>
      </c>
      <c r="H513" s="44" t="str">
        <f t="shared" si="52"/>
        <v/>
      </c>
    </row>
    <row r="514" spans="2:8" x14ac:dyDescent="0.3">
      <c r="B514" s="43" t="str">
        <f t="shared" si="47"/>
        <v/>
      </c>
      <c r="C514" s="43"/>
      <c r="D514" s="44" t="str">
        <f t="shared" si="48"/>
        <v/>
      </c>
      <c r="E514" s="44" t="str">
        <f t="shared" si="49"/>
        <v/>
      </c>
      <c r="F514" s="44" t="str">
        <f t="shared" si="50"/>
        <v/>
      </c>
      <c r="G514" s="44" t="str">
        <f t="shared" si="51"/>
        <v/>
      </c>
      <c r="H514" s="44" t="str">
        <f t="shared" si="52"/>
        <v/>
      </c>
    </row>
    <row r="515" spans="2:8" x14ac:dyDescent="0.3">
      <c r="B515" s="43" t="str">
        <f t="shared" si="47"/>
        <v/>
      </c>
      <c r="C515" s="43"/>
      <c r="D515" s="44" t="str">
        <f t="shared" si="48"/>
        <v/>
      </c>
      <c r="E515" s="44" t="str">
        <f t="shared" si="49"/>
        <v/>
      </c>
      <c r="F515" s="44" t="str">
        <f t="shared" si="50"/>
        <v/>
      </c>
      <c r="G515" s="44" t="str">
        <f t="shared" si="51"/>
        <v/>
      </c>
      <c r="H515" s="44" t="str">
        <f t="shared" si="52"/>
        <v/>
      </c>
    </row>
    <row r="516" spans="2:8" x14ac:dyDescent="0.3">
      <c r="B516" s="43" t="str">
        <f t="shared" si="47"/>
        <v/>
      </c>
      <c r="C516" s="43"/>
      <c r="D516" s="44" t="str">
        <f t="shared" si="48"/>
        <v/>
      </c>
      <c r="E516" s="44" t="str">
        <f t="shared" si="49"/>
        <v/>
      </c>
      <c r="F516" s="44" t="str">
        <f t="shared" si="50"/>
        <v/>
      </c>
      <c r="G516" s="44" t="str">
        <f t="shared" si="51"/>
        <v/>
      </c>
      <c r="H516" s="44" t="str">
        <f t="shared" si="52"/>
        <v/>
      </c>
    </row>
    <row r="517" spans="2:8" x14ac:dyDescent="0.3">
      <c r="B517" s="43" t="str">
        <f t="shared" si="47"/>
        <v/>
      </c>
      <c r="C517" s="43"/>
      <c r="D517" s="44" t="str">
        <f t="shared" si="48"/>
        <v/>
      </c>
      <c r="E517" s="44" t="str">
        <f t="shared" si="49"/>
        <v/>
      </c>
      <c r="F517" s="44" t="str">
        <f t="shared" si="50"/>
        <v/>
      </c>
      <c r="G517" s="44" t="str">
        <f t="shared" si="51"/>
        <v/>
      </c>
      <c r="H517" s="44" t="str">
        <f t="shared" si="52"/>
        <v/>
      </c>
    </row>
    <row r="518" spans="2:8" x14ac:dyDescent="0.3">
      <c r="B518" s="43" t="str">
        <f t="shared" si="47"/>
        <v/>
      </c>
      <c r="C518" s="43"/>
      <c r="D518" s="44" t="str">
        <f t="shared" si="48"/>
        <v/>
      </c>
      <c r="E518" s="44" t="str">
        <f t="shared" si="49"/>
        <v/>
      </c>
      <c r="F518" s="44" t="str">
        <f t="shared" si="50"/>
        <v/>
      </c>
      <c r="G518" s="44" t="str">
        <f t="shared" si="51"/>
        <v/>
      </c>
      <c r="H518" s="44" t="str">
        <f t="shared" si="52"/>
        <v/>
      </c>
    </row>
    <row r="519" spans="2:8" x14ac:dyDescent="0.3">
      <c r="B519" s="43" t="str">
        <f t="shared" si="47"/>
        <v/>
      </c>
      <c r="C519" s="43"/>
      <c r="D519" s="44" t="str">
        <f t="shared" si="48"/>
        <v/>
      </c>
      <c r="E519" s="44" t="str">
        <f t="shared" si="49"/>
        <v/>
      </c>
      <c r="F519" s="44" t="str">
        <f t="shared" si="50"/>
        <v/>
      </c>
      <c r="G519" s="44" t="str">
        <f t="shared" si="51"/>
        <v/>
      </c>
      <c r="H519" s="44" t="str">
        <f t="shared" si="52"/>
        <v/>
      </c>
    </row>
    <row r="520" spans="2:8" x14ac:dyDescent="0.3">
      <c r="B520" s="43" t="str">
        <f t="shared" si="47"/>
        <v/>
      </c>
      <c r="C520" s="43"/>
      <c r="D520" s="44" t="str">
        <f t="shared" si="48"/>
        <v/>
      </c>
      <c r="E520" s="44" t="str">
        <f t="shared" si="49"/>
        <v/>
      </c>
      <c r="F520" s="44" t="str">
        <f t="shared" si="50"/>
        <v/>
      </c>
      <c r="G520" s="44" t="str">
        <f t="shared" si="51"/>
        <v/>
      </c>
      <c r="H520" s="44" t="str">
        <f t="shared" si="52"/>
        <v/>
      </c>
    </row>
    <row r="521" spans="2:8" x14ac:dyDescent="0.3">
      <c r="B521" s="43" t="str">
        <f t="shared" si="47"/>
        <v/>
      </c>
      <c r="C521" s="43"/>
      <c r="D521" s="44" t="str">
        <f t="shared" si="48"/>
        <v/>
      </c>
      <c r="E521" s="44" t="str">
        <f t="shared" si="49"/>
        <v/>
      </c>
      <c r="F521" s="44" t="str">
        <f t="shared" si="50"/>
        <v/>
      </c>
      <c r="G521" s="44" t="str">
        <f t="shared" si="51"/>
        <v/>
      </c>
      <c r="H521" s="44" t="str">
        <f t="shared" si="52"/>
        <v/>
      </c>
    </row>
    <row r="522" spans="2:8" x14ac:dyDescent="0.3">
      <c r="B522" s="43" t="str">
        <f t="shared" si="47"/>
        <v/>
      </c>
      <c r="C522" s="43"/>
      <c r="D522" s="44" t="str">
        <f t="shared" si="48"/>
        <v/>
      </c>
      <c r="E522" s="44" t="str">
        <f t="shared" si="49"/>
        <v/>
      </c>
      <c r="F522" s="44" t="str">
        <f t="shared" si="50"/>
        <v/>
      </c>
      <c r="G522" s="44" t="str">
        <f t="shared" si="51"/>
        <v/>
      </c>
      <c r="H522" s="44" t="str">
        <f t="shared" si="52"/>
        <v/>
      </c>
    </row>
    <row r="523" spans="2:8" x14ac:dyDescent="0.3">
      <c r="B523" s="43" t="str">
        <f t="shared" si="47"/>
        <v/>
      </c>
      <c r="C523" s="43"/>
      <c r="D523" s="44" t="str">
        <f t="shared" si="48"/>
        <v/>
      </c>
      <c r="E523" s="44" t="str">
        <f t="shared" si="49"/>
        <v/>
      </c>
      <c r="F523" s="44" t="str">
        <f t="shared" si="50"/>
        <v/>
      </c>
      <c r="G523" s="44" t="str">
        <f t="shared" si="51"/>
        <v/>
      </c>
      <c r="H523" s="44" t="str">
        <f t="shared" si="52"/>
        <v/>
      </c>
    </row>
    <row r="524" spans="2:8" x14ac:dyDescent="0.3">
      <c r="B524" s="43" t="str">
        <f t="shared" si="47"/>
        <v/>
      </c>
      <c r="C524" s="43"/>
      <c r="D524" s="44" t="str">
        <f t="shared" si="48"/>
        <v/>
      </c>
      <c r="E524" s="44" t="str">
        <f t="shared" si="49"/>
        <v/>
      </c>
      <c r="F524" s="44" t="str">
        <f t="shared" si="50"/>
        <v/>
      </c>
      <c r="G524" s="44" t="str">
        <f t="shared" si="51"/>
        <v/>
      </c>
      <c r="H524" s="44" t="str">
        <f t="shared" si="52"/>
        <v/>
      </c>
    </row>
    <row r="525" spans="2:8" x14ac:dyDescent="0.3">
      <c r="B525" s="43" t="str">
        <f t="shared" si="47"/>
        <v/>
      </c>
      <c r="C525" s="43"/>
      <c r="D525" s="44" t="str">
        <f t="shared" si="48"/>
        <v/>
      </c>
      <c r="E525" s="44" t="str">
        <f t="shared" si="49"/>
        <v/>
      </c>
      <c r="F525" s="44" t="str">
        <f t="shared" si="50"/>
        <v/>
      </c>
      <c r="G525" s="44" t="str">
        <f t="shared" si="51"/>
        <v/>
      </c>
      <c r="H525" s="44" t="str">
        <f t="shared" si="52"/>
        <v/>
      </c>
    </row>
    <row r="526" spans="2:8" x14ac:dyDescent="0.3">
      <c r="B526" s="43" t="str">
        <f t="shared" si="47"/>
        <v/>
      </c>
      <c r="C526" s="43"/>
      <c r="D526" s="44" t="str">
        <f t="shared" si="48"/>
        <v/>
      </c>
      <c r="E526" s="44" t="str">
        <f t="shared" si="49"/>
        <v/>
      </c>
      <c r="F526" s="44" t="str">
        <f t="shared" si="50"/>
        <v/>
      </c>
      <c r="G526" s="44" t="str">
        <f t="shared" si="51"/>
        <v/>
      </c>
      <c r="H526" s="44" t="str">
        <f t="shared" si="52"/>
        <v/>
      </c>
    </row>
    <row r="527" spans="2:8" x14ac:dyDescent="0.3">
      <c r="B527" s="43" t="str">
        <f t="shared" si="47"/>
        <v/>
      </c>
      <c r="C527" s="43"/>
      <c r="D527" s="44" t="str">
        <f t="shared" si="48"/>
        <v/>
      </c>
      <c r="E527" s="44" t="str">
        <f t="shared" si="49"/>
        <v/>
      </c>
      <c r="F527" s="44" t="str">
        <f t="shared" si="50"/>
        <v/>
      </c>
      <c r="G527" s="44" t="str">
        <f t="shared" si="51"/>
        <v/>
      </c>
      <c r="H527" s="44" t="str">
        <f t="shared" si="52"/>
        <v/>
      </c>
    </row>
    <row r="528" spans="2:8" x14ac:dyDescent="0.3">
      <c r="B528" s="43" t="str">
        <f t="shared" si="47"/>
        <v/>
      </c>
      <c r="C528" s="43"/>
      <c r="D528" s="44" t="str">
        <f t="shared" si="48"/>
        <v/>
      </c>
      <c r="E528" s="44" t="str">
        <f t="shared" si="49"/>
        <v/>
      </c>
      <c r="F528" s="44" t="str">
        <f t="shared" si="50"/>
        <v/>
      </c>
      <c r="G528" s="44" t="str">
        <f t="shared" si="51"/>
        <v/>
      </c>
      <c r="H528" s="44" t="str">
        <f t="shared" si="52"/>
        <v/>
      </c>
    </row>
    <row r="529" spans="2:8" x14ac:dyDescent="0.3">
      <c r="B529" s="43" t="str">
        <f t="shared" si="47"/>
        <v/>
      </c>
      <c r="C529" s="43"/>
      <c r="D529" s="44" t="str">
        <f t="shared" si="48"/>
        <v/>
      </c>
      <c r="E529" s="44" t="str">
        <f t="shared" si="49"/>
        <v/>
      </c>
      <c r="F529" s="44" t="str">
        <f t="shared" si="50"/>
        <v/>
      </c>
      <c r="G529" s="44" t="str">
        <f t="shared" si="51"/>
        <v/>
      </c>
      <c r="H529" s="44" t="str">
        <f t="shared" si="52"/>
        <v/>
      </c>
    </row>
    <row r="530" spans="2:8" x14ac:dyDescent="0.3">
      <c r="B530" s="43" t="str">
        <f t="shared" si="47"/>
        <v/>
      </c>
      <c r="C530" s="43"/>
      <c r="D530" s="44" t="str">
        <f t="shared" si="48"/>
        <v/>
      </c>
      <c r="E530" s="44" t="str">
        <f t="shared" si="49"/>
        <v/>
      </c>
      <c r="F530" s="44" t="str">
        <f t="shared" si="50"/>
        <v/>
      </c>
      <c r="G530" s="44" t="str">
        <f t="shared" si="51"/>
        <v/>
      </c>
      <c r="H530" s="44" t="str">
        <f t="shared" si="52"/>
        <v/>
      </c>
    </row>
    <row r="531" spans="2:8" x14ac:dyDescent="0.3">
      <c r="B531" s="43" t="str">
        <f t="shared" si="47"/>
        <v/>
      </c>
      <c r="C531" s="43"/>
      <c r="D531" s="44" t="str">
        <f t="shared" si="48"/>
        <v/>
      </c>
      <c r="E531" s="44" t="str">
        <f t="shared" si="49"/>
        <v/>
      </c>
      <c r="F531" s="44" t="str">
        <f t="shared" si="50"/>
        <v/>
      </c>
      <c r="G531" s="44" t="str">
        <f t="shared" si="51"/>
        <v/>
      </c>
      <c r="H531" s="44" t="str">
        <f t="shared" si="52"/>
        <v/>
      </c>
    </row>
    <row r="532" spans="2:8" x14ac:dyDescent="0.3">
      <c r="B532" s="43" t="str">
        <f t="shared" si="47"/>
        <v/>
      </c>
      <c r="C532" s="43"/>
      <c r="D532" s="44" t="str">
        <f t="shared" si="48"/>
        <v/>
      </c>
      <c r="E532" s="44" t="str">
        <f t="shared" si="49"/>
        <v/>
      </c>
      <c r="F532" s="44" t="str">
        <f t="shared" si="50"/>
        <v/>
      </c>
      <c r="G532" s="44" t="str">
        <f t="shared" si="51"/>
        <v/>
      </c>
      <c r="H532" s="44" t="str">
        <f t="shared" si="52"/>
        <v/>
      </c>
    </row>
    <row r="533" spans="2:8" x14ac:dyDescent="0.3">
      <c r="B533" s="43" t="str">
        <f t="shared" si="47"/>
        <v/>
      </c>
      <c r="C533" s="43"/>
      <c r="D533" s="44" t="str">
        <f t="shared" si="48"/>
        <v/>
      </c>
      <c r="E533" s="44" t="str">
        <f t="shared" si="49"/>
        <v/>
      </c>
      <c r="F533" s="44" t="str">
        <f t="shared" si="50"/>
        <v/>
      </c>
      <c r="G533" s="44" t="str">
        <f t="shared" si="51"/>
        <v/>
      </c>
      <c r="H533" s="44" t="str">
        <f t="shared" si="52"/>
        <v/>
      </c>
    </row>
    <row r="534" spans="2:8" x14ac:dyDescent="0.3">
      <c r="B534" s="43" t="str">
        <f t="shared" ref="B534:B597" si="53">IF(OR(B533=$C$13,B533=""),"",IF(ISNUMBER(B533),B533+1,1))</f>
        <v/>
      </c>
      <c r="C534" s="43"/>
      <c r="D534" s="44" t="str">
        <f t="shared" si="48"/>
        <v/>
      </c>
      <c r="E534" s="44" t="str">
        <f t="shared" si="49"/>
        <v/>
      </c>
      <c r="F534" s="44" t="str">
        <f t="shared" si="50"/>
        <v/>
      </c>
      <c r="G534" s="44" t="str">
        <f t="shared" si="51"/>
        <v/>
      </c>
      <c r="H534" s="44" t="str">
        <f t="shared" si="52"/>
        <v/>
      </c>
    </row>
    <row r="535" spans="2:8" x14ac:dyDescent="0.3">
      <c r="B535" s="43" t="str">
        <f t="shared" si="53"/>
        <v/>
      </c>
      <c r="C535" s="43"/>
      <c r="D535" s="44" t="str">
        <f t="shared" si="48"/>
        <v/>
      </c>
      <c r="E535" s="44" t="str">
        <f t="shared" si="49"/>
        <v/>
      </c>
      <c r="F535" s="44" t="str">
        <f t="shared" si="50"/>
        <v/>
      </c>
      <c r="G535" s="44" t="str">
        <f t="shared" si="51"/>
        <v/>
      </c>
      <c r="H535" s="44" t="str">
        <f t="shared" si="52"/>
        <v/>
      </c>
    </row>
    <row r="536" spans="2:8" x14ac:dyDescent="0.3">
      <c r="B536" s="43" t="str">
        <f t="shared" si="53"/>
        <v/>
      </c>
      <c r="C536" s="43"/>
      <c r="D536" s="44" t="str">
        <f t="shared" si="48"/>
        <v/>
      </c>
      <c r="E536" s="44" t="str">
        <f t="shared" si="49"/>
        <v/>
      </c>
      <c r="F536" s="44" t="str">
        <f t="shared" si="50"/>
        <v/>
      </c>
      <c r="G536" s="44" t="str">
        <f t="shared" si="51"/>
        <v/>
      </c>
      <c r="H536" s="44" t="str">
        <f t="shared" si="52"/>
        <v/>
      </c>
    </row>
    <row r="537" spans="2:8" x14ac:dyDescent="0.3">
      <c r="B537" s="43" t="str">
        <f t="shared" si="53"/>
        <v/>
      </c>
      <c r="C537" s="43"/>
      <c r="D537" s="44" t="str">
        <f t="shared" si="48"/>
        <v/>
      </c>
      <c r="E537" s="44" t="str">
        <f t="shared" si="49"/>
        <v/>
      </c>
      <c r="F537" s="44" t="str">
        <f t="shared" si="50"/>
        <v/>
      </c>
      <c r="G537" s="44" t="str">
        <f t="shared" si="51"/>
        <v/>
      </c>
      <c r="H537" s="44" t="str">
        <f t="shared" si="52"/>
        <v/>
      </c>
    </row>
    <row r="538" spans="2:8" x14ac:dyDescent="0.3">
      <c r="B538" s="43" t="str">
        <f t="shared" si="53"/>
        <v/>
      </c>
      <c r="C538" s="43"/>
      <c r="D538" s="44" t="str">
        <f t="shared" si="48"/>
        <v/>
      </c>
      <c r="E538" s="44" t="str">
        <f t="shared" si="49"/>
        <v/>
      </c>
      <c r="F538" s="44" t="str">
        <f t="shared" si="50"/>
        <v/>
      </c>
      <c r="G538" s="44" t="str">
        <f t="shared" si="51"/>
        <v/>
      </c>
      <c r="H538" s="44" t="str">
        <f t="shared" si="52"/>
        <v/>
      </c>
    </row>
    <row r="539" spans="2:8" x14ac:dyDescent="0.3">
      <c r="B539" s="43" t="str">
        <f t="shared" si="53"/>
        <v/>
      </c>
      <c r="C539" s="43"/>
      <c r="D539" s="44" t="str">
        <f t="shared" si="48"/>
        <v/>
      </c>
      <c r="E539" s="44" t="str">
        <f t="shared" si="49"/>
        <v/>
      </c>
      <c r="F539" s="44" t="str">
        <f t="shared" si="50"/>
        <v/>
      </c>
      <c r="G539" s="44" t="str">
        <f t="shared" si="51"/>
        <v/>
      </c>
      <c r="H539" s="44" t="str">
        <f t="shared" si="52"/>
        <v/>
      </c>
    </row>
    <row r="540" spans="2:8" x14ac:dyDescent="0.3">
      <c r="B540" s="43" t="str">
        <f t="shared" si="53"/>
        <v/>
      </c>
      <c r="C540" s="43"/>
      <c r="D540" s="44" t="str">
        <f t="shared" si="48"/>
        <v/>
      </c>
      <c r="E540" s="44" t="str">
        <f t="shared" si="49"/>
        <v/>
      </c>
      <c r="F540" s="44" t="str">
        <f t="shared" si="50"/>
        <v/>
      </c>
      <c r="G540" s="44" t="str">
        <f t="shared" si="51"/>
        <v/>
      </c>
      <c r="H540" s="44" t="str">
        <f t="shared" si="52"/>
        <v/>
      </c>
    </row>
    <row r="541" spans="2:8" x14ac:dyDescent="0.3">
      <c r="B541" s="43" t="str">
        <f t="shared" si="53"/>
        <v/>
      </c>
      <c r="C541" s="43"/>
      <c r="D541" s="44" t="str">
        <f t="shared" si="48"/>
        <v/>
      </c>
      <c r="E541" s="44" t="str">
        <f t="shared" si="49"/>
        <v/>
      </c>
      <c r="F541" s="44" t="str">
        <f t="shared" si="50"/>
        <v/>
      </c>
      <c r="G541" s="44" t="str">
        <f t="shared" si="51"/>
        <v/>
      </c>
      <c r="H541" s="44" t="str">
        <f t="shared" si="52"/>
        <v/>
      </c>
    </row>
    <row r="542" spans="2:8" x14ac:dyDescent="0.3">
      <c r="B542" s="43" t="str">
        <f t="shared" si="53"/>
        <v/>
      </c>
      <c r="C542" s="43"/>
      <c r="D542" s="44" t="str">
        <f t="shared" si="48"/>
        <v/>
      </c>
      <c r="E542" s="44" t="str">
        <f t="shared" si="49"/>
        <v/>
      </c>
      <c r="F542" s="44" t="str">
        <f t="shared" si="50"/>
        <v/>
      </c>
      <c r="G542" s="44" t="str">
        <f t="shared" si="51"/>
        <v/>
      </c>
      <c r="H542" s="44" t="str">
        <f t="shared" si="52"/>
        <v/>
      </c>
    </row>
    <row r="543" spans="2:8" x14ac:dyDescent="0.3">
      <c r="B543" s="43" t="str">
        <f t="shared" si="53"/>
        <v/>
      </c>
      <c r="C543" s="43"/>
      <c r="D543" s="44" t="str">
        <f t="shared" si="48"/>
        <v/>
      </c>
      <c r="E543" s="44" t="str">
        <f t="shared" si="49"/>
        <v/>
      </c>
      <c r="F543" s="44" t="str">
        <f t="shared" si="50"/>
        <v/>
      </c>
      <c r="G543" s="44" t="str">
        <f t="shared" si="51"/>
        <v/>
      </c>
      <c r="H543" s="44" t="str">
        <f t="shared" si="52"/>
        <v/>
      </c>
    </row>
    <row r="544" spans="2:8" x14ac:dyDescent="0.3">
      <c r="B544" s="43" t="str">
        <f t="shared" si="53"/>
        <v/>
      </c>
      <c r="C544" s="43"/>
      <c r="D544" s="44" t="str">
        <f t="shared" si="48"/>
        <v/>
      </c>
      <c r="E544" s="44" t="str">
        <f t="shared" si="49"/>
        <v/>
      </c>
      <c r="F544" s="44" t="str">
        <f t="shared" si="50"/>
        <v/>
      </c>
      <c r="G544" s="44" t="str">
        <f t="shared" si="51"/>
        <v/>
      </c>
      <c r="H544" s="44" t="str">
        <f t="shared" si="52"/>
        <v/>
      </c>
    </row>
    <row r="545" spans="2:8" x14ac:dyDescent="0.3">
      <c r="B545" s="43" t="str">
        <f t="shared" si="53"/>
        <v/>
      </c>
      <c r="C545" s="43"/>
      <c r="D545" s="44" t="str">
        <f t="shared" si="48"/>
        <v/>
      </c>
      <c r="E545" s="44" t="str">
        <f t="shared" si="49"/>
        <v/>
      </c>
      <c r="F545" s="44" t="str">
        <f t="shared" si="50"/>
        <v/>
      </c>
      <c r="G545" s="44" t="str">
        <f t="shared" si="51"/>
        <v/>
      </c>
      <c r="H545" s="44" t="str">
        <f t="shared" si="52"/>
        <v/>
      </c>
    </row>
    <row r="546" spans="2:8" x14ac:dyDescent="0.3">
      <c r="B546" s="43" t="str">
        <f t="shared" si="53"/>
        <v/>
      </c>
      <c r="C546" s="43"/>
      <c r="D546" s="44" t="str">
        <f t="shared" si="48"/>
        <v/>
      </c>
      <c r="E546" s="44" t="str">
        <f t="shared" si="49"/>
        <v/>
      </c>
      <c r="F546" s="44" t="str">
        <f t="shared" si="50"/>
        <v/>
      </c>
      <c r="G546" s="44" t="str">
        <f t="shared" si="51"/>
        <v/>
      </c>
      <c r="H546" s="44" t="str">
        <f t="shared" si="52"/>
        <v/>
      </c>
    </row>
    <row r="547" spans="2:8" x14ac:dyDescent="0.3">
      <c r="B547" s="43" t="str">
        <f t="shared" si="53"/>
        <v/>
      </c>
      <c r="C547" s="43"/>
      <c r="D547" s="44" t="str">
        <f t="shared" si="48"/>
        <v/>
      </c>
      <c r="E547" s="44" t="str">
        <f t="shared" si="49"/>
        <v/>
      </c>
      <c r="F547" s="44" t="str">
        <f t="shared" si="50"/>
        <v/>
      </c>
      <c r="G547" s="44" t="str">
        <f t="shared" si="51"/>
        <v/>
      </c>
      <c r="H547" s="44" t="str">
        <f t="shared" si="52"/>
        <v/>
      </c>
    </row>
    <row r="548" spans="2:8" x14ac:dyDescent="0.3">
      <c r="B548" s="43" t="str">
        <f t="shared" si="53"/>
        <v/>
      </c>
      <c r="C548" s="43"/>
      <c r="D548" s="44" t="str">
        <f t="shared" si="48"/>
        <v/>
      </c>
      <c r="E548" s="44" t="str">
        <f t="shared" si="49"/>
        <v/>
      </c>
      <c r="F548" s="44" t="str">
        <f t="shared" si="50"/>
        <v/>
      </c>
      <c r="G548" s="44" t="str">
        <f t="shared" si="51"/>
        <v/>
      </c>
      <c r="H548" s="44" t="str">
        <f t="shared" si="52"/>
        <v/>
      </c>
    </row>
    <row r="549" spans="2:8" x14ac:dyDescent="0.3">
      <c r="B549" s="43" t="str">
        <f t="shared" si="53"/>
        <v/>
      </c>
      <c r="C549" s="43"/>
      <c r="D549" s="44" t="str">
        <f t="shared" si="48"/>
        <v/>
      </c>
      <c r="E549" s="44" t="str">
        <f t="shared" si="49"/>
        <v/>
      </c>
      <c r="F549" s="44" t="str">
        <f t="shared" si="50"/>
        <v/>
      </c>
      <c r="G549" s="44" t="str">
        <f t="shared" si="51"/>
        <v/>
      </c>
      <c r="H549" s="44" t="str">
        <f t="shared" si="52"/>
        <v/>
      </c>
    </row>
    <row r="550" spans="2:8" x14ac:dyDescent="0.3">
      <c r="B550" s="43" t="str">
        <f t="shared" si="53"/>
        <v/>
      </c>
      <c r="C550" s="43"/>
      <c r="D550" s="44" t="str">
        <f t="shared" si="48"/>
        <v/>
      </c>
      <c r="E550" s="44" t="str">
        <f t="shared" si="49"/>
        <v/>
      </c>
      <c r="F550" s="44" t="str">
        <f t="shared" si="50"/>
        <v/>
      </c>
      <c r="G550" s="44" t="str">
        <f t="shared" si="51"/>
        <v/>
      </c>
      <c r="H550" s="44" t="str">
        <f t="shared" si="52"/>
        <v/>
      </c>
    </row>
    <row r="551" spans="2:8" x14ac:dyDescent="0.3">
      <c r="B551" s="43" t="str">
        <f t="shared" si="53"/>
        <v/>
      </c>
      <c r="C551" s="43"/>
      <c r="D551" s="44" t="str">
        <f t="shared" si="48"/>
        <v/>
      </c>
      <c r="E551" s="44" t="str">
        <f t="shared" si="49"/>
        <v/>
      </c>
      <c r="F551" s="44" t="str">
        <f t="shared" si="50"/>
        <v/>
      </c>
      <c r="G551" s="44" t="str">
        <f t="shared" si="51"/>
        <v/>
      </c>
      <c r="H551" s="44" t="str">
        <f t="shared" si="52"/>
        <v/>
      </c>
    </row>
    <row r="552" spans="2:8" x14ac:dyDescent="0.3">
      <c r="B552" s="43" t="str">
        <f t="shared" si="53"/>
        <v/>
      </c>
      <c r="C552" s="43"/>
      <c r="D552" s="44" t="str">
        <f t="shared" si="48"/>
        <v/>
      </c>
      <c r="E552" s="44" t="str">
        <f t="shared" si="49"/>
        <v/>
      </c>
      <c r="F552" s="44" t="str">
        <f t="shared" si="50"/>
        <v/>
      </c>
      <c r="G552" s="44" t="str">
        <f t="shared" si="51"/>
        <v/>
      </c>
      <c r="H552" s="44" t="str">
        <f t="shared" si="52"/>
        <v/>
      </c>
    </row>
    <row r="553" spans="2:8" x14ac:dyDescent="0.3">
      <c r="B553" s="43" t="str">
        <f t="shared" si="53"/>
        <v/>
      </c>
      <c r="C553" s="43"/>
      <c r="D553" s="44" t="str">
        <f t="shared" si="48"/>
        <v/>
      </c>
      <c r="E553" s="44" t="str">
        <f t="shared" si="49"/>
        <v/>
      </c>
      <c r="F553" s="44" t="str">
        <f t="shared" si="50"/>
        <v/>
      </c>
      <c r="G553" s="44" t="str">
        <f t="shared" si="51"/>
        <v/>
      </c>
      <c r="H553" s="44" t="str">
        <f t="shared" si="52"/>
        <v/>
      </c>
    </row>
    <row r="554" spans="2:8" x14ac:dyDescent="0.3">
      <c r="B554" s="43" t="str">
        <f t="shared" si="53"/>
        <v/>
      </c>
      <c r="C554" s="43"/>
      <c r="D554" s="44" t="str">
        <f t="shared" si="48"/>
        <v/>
      </c>
      <c r="E554" s="44" t="str">
        <f t="shared" si="49"/>
        <v/>
      </c>
      <c r="F554" s="44" t="str">
        <f t="shared" si="50"/>
        <v/>
      </c>
      <c r="G554" s="44" t="str">
        <f t="shared" si="51"/>
        <v/>
      </c>
      <c r="H554" s="44" t="str">
        <f t="shared" si="52"/>
        <v/>
      </c>
    </row>
    <row r="555" spans="2:8" x14ac:dyDescent="0.3">
      <c r="B555" s="43" t="str">
        <f t="shared" si="53"/>
        <v/>
      </c>
      <c r="C555" s="43"/>
      <c r="D555" s="44" t="str">
        <f t="shared" si="48"/>
        <v/>
      </c>
      <c r="E555" s="44" t="str">
        <f t="shared" si="49"/>
        <v/>
      </c>
      <c r="F555" s="44" t="str">
        <f t="shared" si="50"/>
        <v/>
      </c>
      <c r="G555" s="44" t="str">
        <f t="shared" si="51"/>
        <v/>
      </c>
      <c r="H555" s="44" t="str">
        <f t="shared" si="52"/>
        <v/>
      </c>
    </row>
    <row r="556" spans="2:8" x14ac:dyDescent="0.3">
      <c r="B556" s="43" t="str">
        <f t="shared" si="53"/>
        <v/>
      </c>
      <c r="C556" s="43"/>
      <c r="D556" s="44" t="str">
        <f t="shared" si="48"/>
        <v/>
      </c>
      <c r="E556" s="44" t="str">
        <f t="shared" si="49"/>
        <v/>
      </c>
      <c r="F556" s="44" t="str">
        <f t="shared" si="50"/>
        <v/>
      </c>
      <c r="G556" s="44" t="str">
        <f t="shared" si="51"/>
        <v/>
      </c>
      <c r="H556" s="44" t="str">
        <f t="shared" si="52"/>
        <v/>
      </c>
    </row>
    <row r="557" spans="2:8" x14ac:dyDescent="0.3">
      <c r="B557" s="43" t="str">
        <f t="shared" si="53"/>
        <v/>
      </c>
      <c r="C557" s="43"/>
      <c r="D557" s="44" t="str">
        <f t="shared" si="48"/>
        <v/>
      </c>
      <c r="E557" s="44" t="str">
        <f t="shared" si="49"/>
        <v/>
      </c>
      <c r="F557" s="44" t="str">
        <f t="shared" si="50"/>
        <v/>
      </c>
      <c r="G557" s="44" t="str">
        <f t="shared" si="51"/>
        <v/>
      </c>
      <c r="H557" s="44" t="str">
        <f t="shared" si="52"/>
        <v/>
      </c>
    </row>
    <row r="558" spans="2:8" x14ac:dyDescent="0.3">
      <c r="B558" s="43" t="str">
        <f t="shared" si="53"/>
        <v/>
      </c>
      <c r="C558" s="43"/>
      <c r="D558" s="44" t="str">
        <f t="shared" si="48"/>
        <v/>
      </c>
      <c r="E558" s="44" t="str">
        <f t="shared" si="49"/>
        <v/>
      </c>
      <c r="F558" s="44" t="str">
        <f t="shared" si="50"/>
        <v/>
      </c>
      <c r="G558" s="44" t="str">
        <f t="shared" si="51"/>
        <v/>
      </c>
      <c r="H558" s="44" t="str">
        <f t="shared" si="52"/>
        <v/>
      </c>
    </row>
    <row r="559" spans="2:8" x14ac:dyDescent="0.3">
      <c r="B559" s="43" t="str">
        <f t="shared" si="53"/>
        <v/>
      </c>
      <c r="C559" s="43"/>
      <c r="D559" s="44" t="str">
        <f t="shared" si="48"/>
        <v/>
      </c>
      <c r="E559" s="44" t="str">
        <f t="shared" si="49"/>
        <v/>
      </c>
      <c r="F559" s="44" t="str">
        <f t="shared" si="50"/>
        <v/>
      </c>
      <c r="G559" s="44" t="str">
        <f t="shared" si="51"/>
        <v/>
      </c>
      <c r="H559" s="44" t="str">
        <f t="shared" si="52"/>
        <v/>
      </c>
    </row>
    <row r="560" spans="2:8" x14ac:dyDescent="0.3">
      <c r="B560" s="43" t="str">
        <f t="shared" si="53"/>
        <v/>
      </c>
      <c r="C560" s="43"/>
      <c r="D560" s="44" t="str">
        <f t="shared" si="48"/>
        <v/>
      </c>
      <c r="E560" s="44" t="str">
        <f t="shared" si="49"/>
        <v/>
      </c>
      <c r="F560" s="44" t="str">
        <f t="shared" si="50"/>
        <v/>
      </c>
      <c r="G560" s="44" t="str">
        <f t="shared" si="51"/>
        <v/>
      </c>
      <c r="H560" s="44" t="str">
        <f t="shared" si="52"/>
        <v/>
      </c>
    </row>
    <row r="561" spans="2:8" x14ac:dyDescent="0.3">
      <c r="B561" s="43" t="str">
        <f t="shared" si="53"/>
        <v/>
      </c>
      <c r="C561" s="43"/>
      <c r="D561" s="44" t="str">
        <f t="shared" si="48"/>
        <v/>
      </c>
      <c r="E561" s="44" t="str">
        <f t="shared" si="49"/>
        <v/>
      </c>
      <c r="F561" s="44" t="str">
        <f t="shared" si="50"/>
        <v/>
      </c>
      <c r="G561" s="44" t="str">
        <f t="shared" si="51"/>
        <v/>
      </c>
      <c r="H561" s="44" t="str">
        <f t="shared" si="52"/>
        <v/>
      </c>
    </row>
    <row r="562" spans="2:8" x14ac:dyDescent="0.3">
      <c r="B562" s="43" t="str">
        <f t="shared" si="53"/>
        <v/>
      </c>
      <c r="C562" s="43"/>
      <c r="D562" s="44" t="str">
        <f t="shared" si="48"/>
        <v/>
      </c>
      <c r="E562" s="44" t="str">
        <f t="shared" si="49"/>
        <v/>
      </c>
      <c r="F562" s="44" t="str">
        <f t="shared" si="50"/>
        <v/>
      </c>
      <c r="G562" s="44" t="str">
        <f t="shared" si="51"/>
        <v/>
      </c>
      <c r="H562" s="44" t="str">
        <f t="shared" si="52"/>
        <v/>
      </c>
    </row>
    <row r="563" spans="2:8" x14ac:dyDescent="0.3">
      <c r="B563" s="43" t="str">
        <f t="shared" si="53"/>
        <v/>
      </c>
      <c r="C563" s="43"/>
      <c r="D563" s="44" t="str">
        <f t="shared" si="48"/>
        <v/>
      </c>
      <c r="E563" s="44" t="str">
        <f t="shared" si="49"/>
        <v/>
      </c>
      <c r="F563" s="44" t="str">
        <f t="shared" si="50"/>
        <v/>
      </c>
      <c r="G563" s="44" t="str">
        <f t="shared" si="51"/>
        <v/>
      </c>
      <c r="H563" s="44" t="str">
        <f t="shared" si="52"/>
        <v/>
      </c>
    </row>
    <row r="564" spans="2:8" x14ac:dyDescent="0.3">
      <c r="B564" s="43" t="str">
        <f t="shared" si="53"/>
        <v/>
      </c>
      <c r="C564" s="43"/>
      <c r="D564" s="44" t="str">
        <f t="shared" si="48"/>
        <v/>
      </c>
      <c r="E564" s="44" t="str">
        <f t="shared" si="49"/>
        <v/>
      </c>
      <c r="F564" s="44" t="str">
        <f t="shared" si="50"/>
        <v/>
      </c>
      <c r="G564" s="44" t="str">
        <f t="shared" si="51"/>
        <v/>
      </c>
      <c r="H564" s="44" t="str">
        <f t="shared" si="52"/>
        <v/>
      </c>
    </row>
    <row r="565" spans="2:8" x14ac:dyDescent="0.3">
      <c r="B565" s="43" t="str">
        <f t="shared" si="53"/>
        <v/>
      </c>
      <c r="C565" s="43"/>
      <c r="D565" s="44" t="str">
        <f t="shared" si="48"/>
        <v/>
      </c>
      <c r="E565" s="44" t="str">
        <f t="shared" si="49"/>
        <v/>
      </c>
      <c r="F565" s="44" t="str">
        <f t="shared" si="50"/>
        <v/>
      </c>
      <c r="G565" s="44" t="str">
        <f t="shared" si="51"/>
        <v/>
      </c>
      <c r="H565" s="44" t="str">
        <f t="shared" si="52"/>
        <v/>
      </c>
    </row>
    <row r="566" spans="2:8" x14ac:dyDescent="0.3">
      <c r="B566" s="43" t="str">
        <f t="shared" si="53"/>
        <v/>
      </c>
      <c r="C566" s="43"/>
      <c r="D566" s="44" t="str">
        <f t="shared" si="48"/>
        <v/>
      </c>
      <c r="E566" s="44" t="str">
        <f t="shared" si="49"/>
        <v/>
      </c>
      <c r="F566" s="44" t="str">
        <f t="shared" si="50"/>
        <v/>
      </c>
      <c r="G566" s="44" t="str">
        <f t="shared" si="51"/>
        <v/>
      </c>
      <c r="H566" s="44" t="str">
        <f t="shared" si="52"/>
        <v/>
      </c>
    </row>
    <row r="567" spans="2:8" x14ac:dyDescent="0.3">
      <c r="B567" s="43" t="str">
        <f t="shared" si="53"/>
        <v/>
      </c>
      <c r="C567" s="43"/>
      <c r="D567" s="44" t="str">
        <f t="shared" si="48"/>
        <v/>
      </c>
      <c r="E567" s="44" t="str">
        <f t="shared" si="49"/>
        <v/>
      </c>
      <c r="F567" s="44" t="str">
        <f t="shared" si="50"/>
        <v/>
      </c>
      <c r="G567" s="44" t="str">
        <f t="shared" si="51"/>
        <v/>
      </c>
      <c r="H567" s="44" t="str">
        <f t="shared" si="52"/>
        <v/>
      </c>
    </row>
    <row r="568" spans="2:8" x14ac:dyDescent="0.3">
      <c r="B568" s="43" t="str">
        <f t="shared" si="53"/>
        <v/>
      </c>
      <c r="C568" s="43"/>
      <c r="D568" s="44" t="str">
        <f t="shared" si="48"/>
        <v/>
      </c>
      <c r="E568" s="44" t="str">
        <f t="shared" si="49"/>
        <v/>
      </c>
      <c r="F568" s="44" t="str">
        <f t="shared" si="50"/>
        <v/>
      </c>
      <c r="G568" s="44" t="str">
        <f t="shared" si="51"/>
        <v/>
      </c>
      <c r="H568" s="44" t="str">
        <f t="shared" si="52"/>
        <v/>
      </c>
    </row>
    <row r="569" spans="2:8" x14ac:dyDescent="0.3">
      <c r="B569" s="43" t="str">
        <f t="shared" si="53"/>
        <v/>
      </c>
      <c r="C569" s="43"/>
      <c r="D569" s="44" t="str">
        <f t="shared" si="48"/>
        <v/>
      </c>
      <c r="E569" s="44" t="str">
        <f t="shared" si="49"/>
        <v/>
      </c>
      <c r="F569" s="44" t="str">
        <f t="shared" si="50"/>
        <v/>
      </c>
      <c r="G569" s="44" t="str">
        <f t="shared" si="51"/>
        <v/>
      </c>
      <c r="H569" s="44" t="str">
        <f t="shared" si="52"/>
        <v/>
      </c>
    </row>
    <row r="570" spans="2:8" x14ac:dyDescent="0.3">
      <c r="B570" s="43" t="str">
        <f t="shared" si="53"/>
        <v/>
      </c>
      <c r="C570" s="43"/>
      <c r="D570" s="44" t="str">
        <f t="shared" ref="D570:D633" si="54">IF(B570&gt;$C$13,"",PMT($C$11,$C$13,$C$7)*-1)</f>
        <v/>
      </c>
      <c r="E570" s="44" t="str">
        <f t="shared" ref="E570:E633" si="55">IF(B570&gt;$C$13,"",$C$11*G569)</f>
        <v/>
      </c>
      <c r="F570" s="44" t="str">
        <f t="shared" ref="F570:F633" si="56">IF(B570&gt;$C$13,"",D570-E570)</f>
        <v/>
      </c>
      <c r="G570" s="44" t="str">
        <f t="shared" ref="G570:G633" si="57">IF(B570&gt;$C$13,"",G569-F570)</f>
        <v/>
      </c>
      <c r="H570" s="44" t="str">
        <f t="shared" ref="H570:H633" si="58">D570</f>
        <v/>
      </c>
    </row>
    <row r="571" spans="2:8" x14ac:dyDescent="0.3">
      <c r="B571" s="43" t="str">
        <f t="shared" si="53"/>
        <v/>
      </c>
      <c r="C571" s="43"/>
      <c r="D571" s="44" t="str">
        <f t="shared" si="54"/>
        <v/>
      </c>
      <c r="E571" s="44" t="str">
        <f t="shared" si="55"/>
        <v/>
      </c>
      <c r="F571" s="44" t="str">
        <f t="shared" si="56"/>
        <v/>
      </c>
      <c r="G571" s="44" t="str">
        <f t="shared" si="57"/>
        <v/>
      </c>
      <c r="H571" s="44" t="str">
        <f t="shared" si="58"/>
        <v/>
      </c>
    </row>
    <row r="572" spans="2:8" x14ac:dyDescent="0.3">
      <c r="B572" s="43" t="str">
        <f t="shared" si="53"/>
        <v/>
      </c>
      <c r="C572" s="43"/>
      <c r="D572" s="44" t="str">
        <f t="shared" si="54"/>
        <v/>
      </c>
      <c r="E572" s="44" t="str">
        <f t="shared" si="55"/>
        <v/>
      </c>
      <c r="F572" s="44" t="str">
        <f t="shared" si="56"/>
        <v/>
      </c>
      <c r="G572" s="44" t="str">
        <f t="shared" si="57"/>
        <v/>
      </c>
      <c r="H572" s="44" t="str">
        <f t="shared" si="58"/>
        <v/>
      </c>
    </row>
    <row r="573" spans="2:8" x14ac:dyDescent="0.3">
      <c r="B573" s="43" t="str">
        <f t="shared" si="53"/>
        <v/>
      </c>
      <c r="C573" s="43"/>
      <c r="D573" s="44" t="str">
        <f t="shared" si="54"/>
        <v/>
      </c>
      <c r="E573" s="44" t="str">
        <f t="shared" si="55"/>
        <v/>
      </c>
      <c r="F573" s="44" t="str">
        <f t="shared" si="56"/>
        <v/>
      </c>
      <c r="G573" s="44" t="str">
        <f t="shared" si="57"/>
        <v/>
      </c>
      <c r="H573" s="44" t="str">
        <f t="shared" si="58"/>
        <v/>
      </c>
    </row>
    <row r="574" spans="2:8" x14ac:dyDescent="0.3">
      <c r="B574" s="43" t="str">
        <f t="shared" si="53"/>
        <v/>
      </c>
      <c r="C574" s="43"/>
      <c r="D574" s="44" t="str">
        <f t="shared" si="54"/>
        <v/>
      </c>
      <c r="E574" s="44" t="str">
        <f t="shared" si="55"/>
        <v/>
      </c>
      <c r="F574" s="44" t="str">
        <f t="shared" si="56"/>
        <v/>
      </c>
      <c r="G574" s="44" t="str">
        <f t="shared" si="57"/>
        <v/>
      </c>
      <c r="H574" s="44" t="str">
        <f t="shared" si="58"/>
        <v/>
      </c>
    </row>
    <row r="575" spans="2:8" x14ac:dyDescent="0.3">
      <c r="B575" s="43" t="str">
        <f t="shared" si="53"/>
        <v/>
      </c>
      <c r="C575" s="43"/>
      <c r="D575" s="44" t="str">
        <f t="shared" si="54"/>
        <v/>
      </c>
      <c r="E575" s="44" t="str">
        <f t="shared" si="55"/>
        <v/>
      </c>
      <c r="F575" s="44" t="str">
        <f t="shared" si="56"/>
        <v/>
      </c>
      <c r="G575" s="44" t="str">
        <f t="shared" si="57"/>
        <v/>
      </c>
      <c r="H575" s="44" t="str">
        <f t="shared" si="58"/>
        <v/>
      </c>
    </row>
    <row r="576" spans="2:8" x14ac:dyDescent="0.3">
      <c r="B576" s="43" t="str">
        <f t="shared" si="53"/>
        <v/>
      </c>
      <c r="C576" s="43"/>
      <c r="D576" s="44" t="str">
        <f t="shared" si="54"/>
        <v/>
      </c>
      <c r="E576" s="44" t="str">
        <f t="shared" si="55"/>
        <v/>
      </c>
      <c r="F576" s="44" t="str">
        <f t="shared" si="56"/>
        <v/>
      </c>
      <c r="G576" s="44" t="str">
        <f t="shared" si="57"/>
        <v/>
      </c>
      <c r="H576" s="44" t="str">
        <f t="shared" si="58"/>
        <v/>
      </c>
    </row>
    <row r="577" spans="2:8" x14ac:dyDescent="0.3">
      <c r="B577" s="43" t="str">
        <f t="shared" si="53"/>
        <v/>
      </c>
      <c r="C577" s="43"/>
      <c r="D577" s="44" t="str">
        <f t="shared" si="54"/>
        <v/>
      </c>
      <c r="E577" s="44" t="str">
        <f t="shared" si="55"/>
        <v/>
      </c>
      <c r="F577" s="44" t="str">
        <f t="shared" si="56"/>
        <v/>
      </c>
      <c r="G577" s="44" t="str">
        <f t="shared" si="57"/>
        <v/>
      </c>
      <c r="H577" s="44" t="str">
        <f t="shared" si="58"/>
        <v/>
      </c>
    </row>
    <row r="578" spans="2:8" x14ac:dyDescent="0.3">
      <c r="B578" s="43" t="str">
        <f t="shared" si="53"/>
        <v/>
      </c>
      <c r="C578" s="43"/>
      <c r="D578" s="44" t="str">
        <f t="shared" si="54"/>
        <v/>
      </c>
      <c r="E578" s="44" t="str">
        <f t="shared" si="55"/>
        <v/>
      </c>
      <c r="F578" s="44" t="str">
        <f t="shared" si="56"/>
        <v/>
      </c>
      <c r="G578" s="44" t="str">
        <f t="shared" si="57"/>
        <v/>
      </c>
      <c r="H578" s="44" t="str">
        <f t="shared" si="58"/>
        <v/>
      </c>
    </row>
    <row r="579" spans="2:8" x14ac:dyDescent="0.3">
      <c r="B579" s="43" t="str">
        <f t="shared" si="53"/>
        <v/>
      </c>
      <c r="C579" s="43"/>
      <c r="D579" s="44" t="str">
        <f t="shared" si="54"/>
        <v/>
      </c>
      <c r="E579" s="44" t="str">
        <f t="shared" si="55"/>
        <v/>
      </c>
      <c r="F579" s="44" t="str">
        <f t="shared" si="56"/>
        <v/>
      </c>
      <c r="G579" s="44" t="str">
        <f t="shared" si="57"/>
        <v/>
      </c>
      <c r="H579" s="44" t="str">
        <f t="shared" si="58"/>
        <v/>
      </c>
    </row>
    <row r="580" spans="2:8" x14ac:dyDescent="0.3">
      <c r="B580" s="43" t="str">
        <f t="shared" si="53"/>
        <v/>
      </c>
      <c r="C580" s="43"/>
      <c r="D580" s="44" t="str">
        <f t="shared" si="54"/>
        <v/>
      </c>
      <c r="E580" s="44" t="str">
        <f t="shared" si="55"/>
        <v/>
      </c>
      <c r="F580" s="44" t="str">
        <f t="shared" si="56"/>
        <v/>
      </c>
      <c r="G580" s="44" t="str">
        <f t="shared" si="57"/>
        <v/>
      </c>
      <c r="H580" s="44" t="str">
        <f t="shared" si="58"/>
        <v/>
      </c>
    </row>
    <row r="581" spans="2:8" x14ac:dyDescent="0.3">
      <c r="B581" s="43" t="str">
        <f t="shared" si="53"/>
        <v/>
      </c>
      <c r="C581" s="43"/>
      <c r="D581" s="44" t="str">
        <f t="shared" si="54"/>
        <v/>
      </c>
      <c r="E581" s="44" t="str">
        <f t="shared" si="55"/>
        <v/>
      </c>
      <c r="F581" s="44" t="str">
        <f t="shared" si="56"/>
        <v/>
      </c>
      <c r="G581" s="44" t="str">
        <f t="shared" si="57"/>
        <v/>
      </c>
      <c r="H581" s="44" t="str">
        <f t="shared" si="58"/>
        <v/>
      </c>
    </row>
    <row r="582" spans="2:8" x14ac:dyDescent="0.3">
      <c r="B582" s="43" t="str">
        <f t="shared" si="53"/>
        <v/>
      </c>
      <c r="C582" s="43"/>
      <c r="D582" s="44" t="str">
        <f t="shared" si="54"/>
        <v/>
      </c>
      <c r="E582" s="44" t="str">
        <f t="shared" si="55"/>
        <v/>
      </c>
      <c r="F582" s="44" t="str">
        <f t="shared" si="56"/>
        <v/>
      </c>
      <c r="G582" s="44" t="str">
        <f t="shared" si="57"/>
        <v/>
      </c>
      <c r="H582" s="44" t="str">
        <f t="shared" si="58"/>
        <v/>
      </c>
    </row>
    <row r="583" spans="2:8" x14ac:dyDescent="0.3">
      <c r="B583" s="43" t="str">
        <f t="shared" si="53"/>
        <v/>
      </c>
      <c r="C583" s="43"/>
      <c r="D583" s="44" t="str">
        <f t="shared" si="54"/>
        <v/>
      </c>
      <c r="E583" s="44" t="str">
        <f t="shared" si="55"/>
        <v/>
      </c>
      <c r="F583" s="44" t="str">
        <f t="shared" si="56"/>
        <v/>
      </c>
      <c r="G583" s="44" t="str">
        <f t="shared" si="57"/>
        <v/>
      </c>
      <c r="H583" s="44" t="str">
        <f t="shared" si="58"/>
        <v/>
      </c>
    </row>
    <row r="584" spans="2:8" x14ac:dyDescent="0.3">
      <c r="B584" s="43" t="str">
        <f t="shared" si="53"/>
        <v/>
      </c>
      <c r="C584" s="43"/>
      <c r="D584" s="44" t="str">
        <f t="shared" si="54"/>
        <v/>
      </c>
      <c r="E584" s="44" t="str">
        <f t="shared" si="55"/>
        <v/>
      </c>
      <c r="F584" s="44" t="str">
        <f t="shared" si="56"/>
        <v/>
      </c>
      <c r="G584" s="44" t="str">
        <f t="shared" si="57"/>
        <v/>
      </c>
      <c r="H584" s="44" t="str">
        <f t="shared" si="58"/>
        <v/>
      </c>
    </row>
    <row r="585" spans="2:8" x14ac:dyDescent="0.3">
      <c r="B585" s="43" t="str">
        <f t="shared" si="53"/>
        <v/>
      </c>
      <c r="C585" s="43"/>
      <c r="D585" s="44" t="str">
        <f t="shared" si="54"/>
        <v/>
      </c>
      <c r="E585" s="44" t="str">
        <f t="shared" si="55"/>
        <v/>
      </c>
      <c r="F585" s="44" t="str">
        <f t="shared" si="56"/>
        <v/>
      </c>
      <c r="G585" s="44" t="str">
        <f t="shared" si="57"/>
        <v/>
      </c>
      <c r="H585" s="44" t="str">
        <f t="shared" si="58"/>
        <v/>
      </c>
    </row>
    <row r="586" spans="2:8" x14ac:dyDescent="0.3">
      <c r="B586" s="43" t="str">
        <f t="shared" si="53"/>
        <v/>
      </c>
      <c r="C586" s="43"/>
      <c r="D586" s="44" t="str">
        <f t="shared" si="54"/>
        <v/>
      </c>
      <c r="E586" s="44" t="str">
        <f t="shared" si="55"/>
        <v/>
      </c>
      <c r="F586" s="44" t="str">
        <f t="shared" si="56"/>
        <v/>
      </c>
      <c r="G586" s="44" t="str">
        <f t="shared" si="57"/>
        <v/>
      </c>
      <c r="H586" s="44" t="str">
        <f t="shared" si="58"/>
        <v/>
      </c>
    </row>
    <row r="587" spans="2:8" x14ac:dyDescent="0.3">
      <c r="B587" s="43" t="str">
        <f t="shared" si="53"/>
        <v/>
      </c>
      <c r="C587" s="43"/>
      <c r="D587" s="44" t="str">
        <f t="shared" si="54"/>
        <v/>
      </c>
      <c r="E587" s="44" t="str">
        <f t="shared" si="55"/>
        <v/>
      </c>
      <c r="F587" s="44" t="str">
        <f t="shared" si="56"/>
        <v/>
      </c>
      <c r="G587" s="44" t="str">
        <f t="shared" si="57"/>
        <v/>
      </c>
      <c r="H587" s="44" t="str">
        <f t="shared" si="58"/>
        <v/>
      </c>
    </row>
    <row r="588" spans="2:8" x14ac:dyDescent="0.3">
      <c r="B588" s="43" t="str">
        <f t="shared" si="53"/>
        <v/>
      </c>
      <c r="C588" s="43"/>
      <c r="D588" s="44" t="str">
        <f t="shared" si="54"/>
        <v/>
      </c>
      <c r="E588" s="44" t="str">
        <f t="shared" si="55"/>
        <v/>
      </c>
      <c r="F588" s="44" t="str">
        <f t="shared" si="56"/>
        <v/>
      </c>
      <c r="G588" s="44" t="str">
        <f t="shared" si="57"/>
        <v/>
      </c>
      <c r="H588" s="44" t="str">
        <f t="shared" si="58"/>
        <v/>
      </c>
    </row>
    <row r="589" spans="2:8" x14ac:dyDescent="0.3">
      <c r="B589" s="43" t="str">
        <f t="shared" si="53"/>
        <v/>
      </c>
      <c r="C589" s="43"/>
      <c r="D589" s="44" t="str">
        <f t="shared" si="54"/>
        <v/>
      </c>
      <c r="E589" s="44" t="str">
        <f t="shared" si="55"/>
        <v/>
      </c>
      <c r="F589" s="44" t="str">
        <f t="shared" si="56"/>
        <v/>
      </c>
      <c r="G589" s="44" t="str">
        <f t="shared" si="57"/>
        <v/>
      </c>
      <c r="H589" s="44" t="str">
        <f t="shared" si="58"/>
        <v/>
      </c>
    </row>
    <row r="590" spans="2:8" x14ac:dyDescent="0.3">
      <c r="B590" s="43" t="str">
        <f t="shared" si="53"/>
        <v/>
      </c>
      <c r="C590" s="43"/>
      <c r="D590" s="44" t="str">
        <f t="shared" si="54"/>
        <v/>
      </c>
      <c r="E590" s="44" t="str">
        <f t="shared" si="55"/>
        <v/>
      </c>
      <c r="F590" s="44" t="str">
        <f t="shared" si="56"/>
        <v/>
      </c>
      <c r="G590" s="44" t="str">
        <f t="shared" si="57"/>
        <v/>
      </c>
      <c r="H590" s="44" t="str">
        <f t="shared" si="58"/>
        <v/>
      </c>
    </row>
    <row r="591" spans="2:8" x14ac:dyDescent="0.3">
      <c r="B591" s="43" t="str">
        <f t="shared" si="53"/>
        <v/>
      </c>
      <c r="C591" s="43"/>
      <c r="D591" s="44" t="str">
        <f t="shared" si="54"/>
        <v/>
      </c>
      <c r="E591" s="44" t="str">
        <f t="shared" si="55"/>
        <v/>
      </c>
      <c r="F591" s="44" t="str">
        <f t="shared" si="56"/>
        <v/>
      </c>
      <c r="G591" s="44" t="str">
        <f t="shared" si="57"/>
        <v/>
      </c>
      <c r="H591" s="44" t="str">
        <f t="shared" si="58"/>
        <v/>
      </c>
    </row>
    <row r="592" spans="2:8" x14ac:dyDescent="0.3">
      <c r="B592" s="43" t="str">
        <f t="shared" si="53"/>
        <v/>
      </c>
      <c r="C592" s="43"/>
      <c r="D592" s="44" t="str">
        <f t="shared" si="54"/>
        <v/>
      </c>
      <c r="E592" s="44" t="str">
        <f t="shared" si="55"/>
        <v/>
      </c>
      <c r="F592" s="44" t="str">
        <f t="shared" si="56"/>
        <v/>
      </c>
      <c r="G592" s="44" t="str">
        <f t="shared" si="57"/>
        <v/>
      </c>
      <c r="H592" s="44" t="str">
        <f t="shared" si="58"/>
        <v/>
      </c>
    </row>
    <row r="593" spans="2:8" x14ac:dyDescent="0.3">
      <c r="B593" s="43" t="str">
        <f t="shared" si="53"/>
        <v/>
      </c>
      <c r="C593" s="43"/>
      <c r="D593" s="44" t="str">
        <f t="shared" si="54"/>
        <v/>
      </c>
      <c r="E593" s="44" t="str">
        <f t="shared" si="55"/>
        <v/>
      </c>
      <c r="F593" s="44" t="str">
        <f t="shared" si="56"/>
        <v/>
      </c>
      <c r="G593" s="44" t="str">
        <f t="shared" si="57"/>
        <v/>
      </c>
      <c r="H593" s="44" t="str">
        <f t="shared" si="58"/>
        <v/>
      </c>
    </row>
    <row r="594" spans="2:8" x14ac:dyDescent="0.3">
      <c r="B594" s="43" t="str">
        <f t="shared" si="53"/>
        <v/>
      </c>
      <c r="C594" s="43"/>
      <c r="D594" s="44" t="str">
        <f t="shared" si="54"/>
        <v/>
      </c>
      <c r="E594" s="44" t="str">
        <f t="shared" si="55"/>
        <v/>
      </c>
      <c r="F594" s="44" t="str">
        <f t="shared" si="56"/>
        <v/>
      </c>
      <c r="G594" s="44" t="str">
        <f t="shared" si="57"/>
        <v/>
      </c>
      <c r="H594" s="44" t="str">
        <f t="shared" si="58"/>
        <v/>
      </c>
    </row>
    <row r="595" spans="2:8" x14ac:dyDescent="0.3">
      <c r="B595" s="43" t="str">
        <f t="shared" si="53"/>
        <v/>
      </c>
      <c r="C595" s="43"/>
      <c r="D595" s="44" t="str">
        <f t="shared" si="54"/>
        <v/>
      </c>
      <c r="E595" s="44" t="str">
        <f t="shared" si="55"/>
        <v/>
      </c>
      <c r="F595" s="44" t="str">
        <f t="shared" si="56"/>
        <v/>
      </c>
      <c r="G595" s="44" t="str">
        <f t="shared" si="57"/>
        <v/>
      </c>
      <c r="H595" s="44" t="str">
        <f t="shared" si="58"/>
        <v/>
      </c>
    </row>
    <row r="596" spans="2:8" x14ac:dyDescent="0.3">
      <c r="B596" s="43" t="str">
        <f t="shared" si="53"/>
        <v/>
      </c>
      <c r="C596" s="43"/>
      <c r="D596" s="44" t="str">
        <f t="shared" si="54"/>
        <v/>
      </c>
      <c r="E596" s="44" t="str">
        <f t="shared" si="55"/>
        <v/>
      </c>
      <c r="F596" s="44" t="str">
        <f t="shared" si="56"/>
        <v/>
      </c>
      <c r="G596" s="44" t="str">
        <f t="shared" si="57"/>
        <v/>
      </c>
      <c r="H596" s="44" t="str">
        <f t="shared" si="58"/>
        <v/>
      </c>
    </row>
    <row r="597" spans="2:8" x14ac:dyDescent="0.3">
      <c r="B597" s="43" t="str">
        <f t="shared" si="53"/>
        <v/>
      </c>
      <c r="C597" s="43"/>
      <c r="D597" s="44" t="str">
        <f t="shared" si="54"/>
        <v/>
      </c>
      <c r="E597" s="44" t="str">
        <f t="shared" si="55"/>
        <v/>
      </c>
      <c r="F597" s="44" t="str">
        <f t="shared" si="56"/>
        <v/>
      </c>
      <c r="G597" s="44" t="str">
        <f t="shared" si="57"/>
        <v/>
      </c>
      <c r="H597" s="44" t="str">
        <f t="shared" si="58"/>
        <v/>
      </c>
    </row>
    <row r="598" spans="2:8" x14ac:dyDescent="0.3">
      <c r="B598" s="43" t="str">
        <f t="shared" ref="B598:B661" si="59">IF(OR(B597=$C$13,B597=""),"",IF(ISNUMBER(B597),B597+1,1))</f>
        <v/>
      </c>
      <c r="C598" s="43"/>
      <c r="D598" s="44" t="str">
        <f t="shared" si="54"/>
        <v/>
      </c>
      <c r="E598" s="44" t="str">
        <f t="shared" si="55"/>
        <v/>
      </c>
      <c r="F598" s="44" t="str">
        <f t="shared" si="56"/>
        <v/>
      </c>
      <c r="G598" s="44" t="str">
        <f t="shared" si="57"/>
        <v/>
      </c>
      <c r="H598" s="44" t="str">
        <f t="shared" si="58"/>
        <v/>
      </c>
    </row>
    <row r="599" spans="2:8" x14ac:dyDescent="0.3">
      <c r="B599" s="43" t="str">
        <f t="shared" si="59"/>
        <v/>
      </c>
      <c r="C599" s="43"/>
      <c r="D599" s="44" t="str">
        <f t="shared" si="54"/>
        <v/>
      </c>
      <c r="E599" s="44" t="str">
        <f t="shared" si="55"/>
        <v/>
      </c>
      <c r="F599" s="44" t="str">
        <f t="shared" si="56"/>
        <v/>
      </c>
      <c r="G599" s="44" t="str">
        <f t="shared" si="57"/>
        <v/>
      </c>
      <c r="H599" s="44" t="str">
        <f t="shared" si="58"/>
        <v/>
      </c>
    </row>
    <row r="600" spans="2:8" x14ac:dyDescent="0.3">
      <c r="B600" s="43" t="str">
        <f t="shared" si="59"/>
        <v/>
      </c>
      <c r="C600" s="43"/>
      <c r="D600" s="44" t="str">
        <f t="shared" si="54"/>
        <v/>
      </c>
      <c r="E600" s="44" t="str">
        <f t="shared" si="55"/>
        <v/>
      </c>
      <c r="F600" s="44" t="str">
        <f t="shared" si="56"/>
        <v/>
      </c>
      <c r="G600" s="44" t="str">
        <f t="shared" si="57"/>
        <v/>
      </c>
      <c r="H600" s="44" t="str">
        <f t="shared" si="58"/>
        <v/>
      </c>
    </row>
    <row r="601" spans="2:8" x14ac:dyDescent="0.3">
      <c r="B601" s="43" t="str">
        <f t="shared" si="59"/>
        <v/>
      </c>
      <c r="C601" s="43"/>
      <c r="D601" s="44" t="str">
        <f t="shared" si="54"/>
        <v/>
      </c>
      <c r="E601" s="44" t="str">
        <f t="shared" si="55"/>
        <v/>
      </c>
      <c r="F601" s="44" t="str">
        <f t="shared" si="56"/>
        <v/>
      </c>
      <c r="G601" s="44" t="str">
        <f t="shared" si="57"/>
        <v/>
      </c>
      <c r="H601" s="44" t="str">
        <f t="shared" si="58"/>
        <v/>
      </c>
    </row>
    <row r="602" spans="2:8" x14ac:dyDescent="0.3">
      <c r="B602" s="43" t="str">
        <f t="shared" si="59"/>
        <v/>
      </c>
      <c r="C602" s="43"/>
      <c r="D602" s="44" t="str">
        <f t="shared" si="54"/>
        <v/>
      </c>
      <c r="E602" s="44" t="str">
        <f t="shared" si="55"/>
        <v/>
      </c>
      <c r="F602" s="44" t="str">
        <f t="shared" si="56"/>
        <v/>
      </c>
      <c r="G602" s="44" t="str">
        <f t="shared" si="57"/>
        <v/>
      </c>
      <c r="H602" s="44" t="str">
        <f t="shared" si="58"/>
        <v/>
      </c>
    </row>
    <row r="603" spans="2:8" x14ac:dyDescent="0.3">
      <c r="B603" s="43" t="str">
        <f t="shared" si="59"/>
        <v/>
      </c>
      <c r="C603" s="43"/>
      <c r="D603" s="44" t="str">
        <f t="shared" si="54"/>
        <v/>
      </c>
      <c r="E603" s="44" t="str">
        <f t="shared" si="55"/>
        <v/>
      </c>
      <c r="F603" s="44" t="str">
        <f t="shared" si="56"/>
        <v/>
      </c>
      <c r="G603" s="44" t="str">
        <f t="shared" si="57"/>
        <v/>
      </c>
      <c r="H603" s="44" t="str">
        <f t="shared" si="58"/>
        <v/>
      </c>
    </row>
    <row r="604" spans="2:8" x14ac:dyDescent="0.3">
      <c r="B604" s="43" t="str">
        <f t="shared" si="59"/>
        <v/>
      </c>
      <c r="C604" s="43"/>
      <c r="D604" s="44" t="str">
        <f t="shared" si="54"/>
        <v/>
      </c>
      <c r="E604" s="44" t="str">
        <f t="shared" si="55"/>
        <v/>
      </c>
      <c r="F604" s="44" t="str">
        <f t="shared" si="56"/>
        <v/>
      </c>
      <c r="G604" s="44" t="str">
        <f t="shared" si="57"/>
        <v/>
      </c>
      <c r="H604" s="44" t="str">
        <f t="shared" si="58"/>
        <v/>
      </c>
    </row>
    <row r="605" spans="2:8" x14ac:dyDescent="0.3">
      <c r="B605" s="43" t="str">
        <f t="shared" si="59"/>
        <v/>
      </c>
      <c r="C605" s="43"/>
      <c r="D605" s="44" t="str">
        <f t="shared" si="54"/>
        <v/>
      </c>
      <c r="E605" s="44" t="str">
        <f t="shared" si="55"/>
        <v/>
      </c>
      <c r="F605" s="44" t="str">
        <f t="shared" si="56"/>
        <v/>
      </c>
      <c r="G605" s="44" t="str">
        <f t="shared" si="57"/>
        <v/>
      </c>
      <c r="H605" s="44" t="str">
        <f t="shared" si="58"/>
        <v/>
      </c>
    </row>
    <row r="606" spans="2:8" x14ac:dyDescent="0.3">
      <c r="B606" s="43" t="str">
        <f t="shared" si="59"/>
        <v/>
      </c>
      <c r="C606" s="43"/>
      <c r="D606" s="44" t="str">
        <f t="shared" si="54"/>
        <v/>
      </c>
      <c r="E606" s="44" t="str">
        <f t="shared" si="55"/>
        <v/>
      </c>
      <c r="F606" s="44" t="str">
        <f t="shared" si="56"/>
        <v/>
      </c>
      <c r="G606" s="44" t="str">
        <f t="shared" si="57"/>
        <v/>
      </c>
      <c r="H606" s="44" t="str">
        <f t="shared" si="58"/>
        <v/>
      </c>
    </row>
    <row r="607" spans="2:8" x14ac:dyDescent="0.3">
      <c r="B607" s="43" t="str">
        <f t="shared" si="59"/>
        <v/>
      </c>
      <c r="C607" s="43"/>
      <c r="D607" s="44" t="str">
        <f t="shared" si="54"/>
        <v/>
      </c>
      <c r="E607" s="44" t="str">
        <f t="shared" si="55"/>
        <v/>
      </c>
      <c r="F607" s="44" t="str">
        <f t="shared" si="56"/>
        <v/>
      </c>
      <c r="G607" s="44" t="str">
        <f t="shared" si="57"/>
        <v/>
      </c>
      <c r="H607" s="44" t="str">
        <f t="shared" si="58"/>
        <v/>
      </c>
    </row>
    <row r="608" spans="2:8" x14ac:dyDescent="0.3">
      <c r="B608" s="43" t="str">
        <f t="shared" si="59"/>
        <v/>
      </c>
      <c r="C608" s="43"/>
      <c r="D608" s="44" t="str">
        <f t="shared" si="54"/>
        <v/>
      </c>
      <c r="E608" s="44" t="str">
        <f t="shared" si="55"/>
        <v/>
      </c>
      <c r="F608" s="44" t="str">
        <f t="shared" si="56"/>
        <v/>
      </c>
      <c r="G608" s="44" t="str">
        <f t="shared" si="57"/>
        <v/>
      </c>
      <c r="H608" s="44" t="str">
        <f t="shared" si="58"/>
        <v/>
      </c>
    </row>
    <row r="609" spans="2:8" x14ac:dyDescent="0.3">
      <c r="B609" s="43" t="str">
        <f t="shared" si="59"/>
        <v/>
      </c>
      <c r="C609" s="43"/>
      <c r="D609" s="44" t="str">
        <f t="shared" si="54"/>
        <v/>
      </c>
      <c r="E609" s="44" t="str">
        <f t="shared" si="55"/>
        <v/>
      </c>
      <c r="F609" s="44" t="str">
        <f t="shared" si="56"/>
        <v/>
      </c>
      <c r="G609" s="44" t="str">
        <f t="shared" si="57"/>
        <v/>
      </c>
      <c r="H609" s="44" t="str">
        <f t="shared" si="58"/>
        <v/>
      </c>
    </row>
    <row r="610" spans="2:8" x14ac:dyDescent="0.3">
      <c r="B610" s="43" t="str">
        <f t="shared" si="59"/>
        <v/>
      </c>
      <c r="C610" s="43"/>
      <c r="D610" s="44" t="str">
        <f t="shared" si="54"/>
        <v/>
      </c>
      <c r="E610" s="44" t="str">
        <f t="shared" si="55"/>
        <v/>
      </c>
      <c r="F610" s="44" t="str">
        <f t="shared" si="56"/>
        <v/>
      </c>
      <c r="G610" s="44" t="str">
        <f t="shared" si="57"/>
        <v/>
      </c>
      <c r="H610" s="44" t="str">
        <f t="shared" si="58"/>
        <v/>
      </c>
    </row>
    <row r="611" spans="2:8" x14ac:dyDescent="0.3">
      <c r="B611" s="43" t="str">
        <f t="shared" si="59"/>
        <v/>
      </c>
      <c r="C611" s="43"/>
      <c r="D611" s="44" t="str">
        <f t="shared" si="54"/>
        <v/>
      </c>
      <c r="E611" s="44" t="str">
        <f t="shared" si="55"/>
        <v/>
      </c>
      <c r="F611" s="44" t="str">
        <f t="shared" si="56"/>
        <v/>
      </c>
      <c r="G611" s="44" t="str">
        <f t="shared" si="57"/>
        <v/>
      </c>
      <c r="H611" s="44" t="str">
        <f t="shared" si="58"/>
        <v/>
      </c>
    </row>
    <row r="612" spans="2:8" x14ac:dyDescent="0.3">
      <c r="B612" s="43" t="str">
        <f t="shared" si="59"/>
        <v/>
      </c>
      <c r="C612" s="43"/>
      <c r="D612" s="44" t="str">
        <f t="shared" si="54"/>
        <v/>
      </c>
      <c r="E612" s="44" t="str">
        <f t="shared" si="55"/>
        <v/>
      </c>
      <c r="F612" s="44" t="str">
        <f t="shared" si="56"/>
        <v/>
      </c>
      <c r="G612" s="44" t="str">
        <f t="shared" si="57"/>
        <v/>
      </c>
      <c r="H612" s="44" t="str">
        <f t="shared" si="58"/>
        <v/>
      </c>
    </row>
    <row r="613" spans="2:8" x14ac:dyDescent="0.3">
      <c r="B613" s="43" t="str">
        <f t="shared" si="59"/>
        <v/>
      </c>
      <c r="C613" s="43"/>
      <c r="D613" s="44" t="str">
        <f t="shared" si="54"/>
        <v/>
      </c>
      <c r="E613" s="44" t="str">
        <f t="shared" si="55"/>
        <v/>
      </c>
      <c r="F613" s="44" t="str">
        <f t="shared" si="56"/>
        <v/>
      </c>
      <c r="G613" s="44" t="str">
        <f t="shared" si="57"/>
        <v/>
      </c>
      <c r="H613" s="44" t="str">
        <f t="shared" si="58"/>
        <v/>
      </c>
    </row>
    <row r="614" spans="2:8" x14ac:dyDescent="0.3">
      <c r="B614" s="43" t="str">
        <f t="shared" si="59"/>
        <v/>
      </c>
      <c r="C614" s="43"/>
      <c r="D614" s="44" t="str">
        <f t="shared" si="54"/>
        <v/>
      </c>
      <c r="E614" s="44" t="str">
        <f t="shared" si="55"/>
        <v/>
      </c>
      <c r="F614" s="44" t="str">
        <f t="shared" si="56"/>
        <v/>
      </c>
      <c r="G614" s="44" t="str">
        <f t="shared" si="57"/>
        <v/>
      </c>
      <c r="H614" s="44" t="str">
        <f t="shared" si="58"/>
        <v/>
      </c>
    </row>
    <row r="615" spans="2:8" x14ac:dyDescent="0.3">
      <c r="B615" s="43" t="str">
        <f t="shared" si="59"/>
        <v/>
      </c>
      <c r="C615" s="43"/>
      <c r="D615" s="44" t="str">
        <f t="shared" si="54"/>
        <v/>
      </c>
      <c r="E615" s="44" t="str">
        <f t="shared" si="55"/>
        <v/>
      </c>
      <c r="F615" s="44" t="str">
        <f t="shared" si="56"/>
        <v/>
      </c>
      <c r="G615" s="44" t="str">
        <f t="shared" si="57"/>
        <v/>
      </c>
      <c r="H615" s="44" t="str">
        <f t="shared" si="58"/>
        <v/>
      </c>
    </row>
    <row r="616" spans="2:8" x14ac:dyDescent="0.3">
      <c r="B616" s="43" t="str">
        <f t="shared" si="59"/>
        <v/>
      </c>
      <c r="C616" s="43"/>
      <c r="D616" s="44" t="str">
        <f t="shared" si="54"/>
        <v/>
      </c>
      <c r="E616" s="44" t="str">
        <f t="shared" si="55"/>
        <v/>
      </c>
      <c r="F616" s="44" t="str">
        <f t="shared" si="56"/>
        <v/>
      </c>
      <c r="G616" s="44" t="str">
        <f t="shared" si="57"/>
        <v/>
      </c>
      <c r="H616" s="44" t="str">
        <f t="shared" si="58"/>
        <v/>
      </c>
    </row>
    <row r="617" spans="2:8" x14ac:dyDescent="0.3">
      <c r="B617" s="43" t="str">
        <f t="shared" si="59"/>
        <v/>
      </c>
      <c r="C617" s="43"/>
      <c r="D617" s="44" t="str">
        <f t="shared" si="54"/>
        <v/>
      </c>
      <c r="E617" s="44" t="str">
        <f t="shared" si="55"/>
        <v/>
      </c>
      <c r="F617" s="44" t="str">
        <f t="shared" si="56"/>
        <v/>
      </c>
      <c r="G617" s="44" t="str">
        <f t="shared" si="57"/>
        <v/>
      </c>
      <c r="H617" s="44" t="str">
        <f t="shared" si="58"/>
        <v/>
      </c>
    </row>
    <row r="618" spans="2:8" x14ac:dyDescent="0.3">
      <c r="B618" s="43" t="str">
        <f t="shared" si="59"/>
        <v/>
      </c>
      <c r="C618" s="43"/>
      <c r="D618" s="44" t="str">
        <f t="shared" si="54"/>
        <v/>
      </c>
      <c r="E618" s="44" t="str">
        <f t="shared" si="55"/>
        <v/>
      </c>
      <c r="F618" s="44" t="str">
        <f t="shared" si="56"/>
        <v/>
      </c>
      <c r="G618" s="44" t="str">
        <f t="shared" si="57"/>
        <v/>
      </c>
      <c r="H618" s="44" t="str">
        <f t="shared" si="58"/>
        <v/>
      </c>
    </row>
    <row r="619" spans="2:8" x14ac:dyDescent="0.3">
      <c r="B619" s="43" t="str">
        <f t="shared" si="59"/>
        <v/>
      </c>
      <c r="C619" s="43"/>
      <c r="D619" s="44" t="str">
        <f t="shared" si="54"/>
        <v/>
      </c>
      <c r="E619" s="44" t="str">
        <f t="shared" si="55"/>
        <v/>
      </c>
      <c r="F619" s="44" t="str">
        <f t="shared" si="56"/>
        <v/>
      </c>
      <c r="G619" s="44" t="str">
        <f t="shared" si="57"/>
        <v/>
      </c>
      <c r="H619" s="44" t="str">
        <f t="shared" si="58"/>
        <v/>
      </c>
    </row>
    <row r="620" spans="2:8" x14ac:dyDescent="0.3">
      <c r="B620" s="43" t="str">
        <f t="shared" si="59"/>
        <v/>
      </c>
      <c r="C620" s="43"/>
      <c r="D620" s="44" t="str">
        <f t="shared" si="54"/>
        <v/>
      </c>
      <c r="E620" s="44" t="str">
        <f t="shared" si="55"/>
        <v/>
      </c>
      <c r="F620" s="44" t="str">
        <f t="shared" si="56"/>
        <v/>
      </c>
      <c r="G620" s="44" t="str">
        <f t="shared" si="57"/>
        <v/>
      </c>
      <c r="H620" s="44" t="str">
        <f t="shared" si="58"/>
        <v/>
      </c>
    </row>
    <row r="621" spans="2:8" x14ac:dyDescent="0.3">
      <c r="B621" s="43" t="str">
        <f t="shared" si="59"/>
        <v/>
      </c>
      <c r="C621" s="43"/>
      <c r="D621" s="44" t="str">
        <f t="shared" si="54"/>
        <v/>
      </c>
      <c r="E621" s="44" t="str">
        <f t="shared" si="55"/>
        <v/>
      </c>
      <c r="F621" s="44" t="str">
        <f t="shared" si="56"/>
        <v/>
      </c>
      <c r="G621" s="44" t="str">
        <f t="shared" si="57"/>
        <v/>
      </c>
      <c r="H621" s="44" t="str">
        <f t="shared" si="58"/>
        <v/>
      </c>
    </row>
    <row r="622" spans="2:8" x14ac:dyDescent="0.3">
      <c r="B622" s="43" t="str">
        <f t="shared" si="59"/>
        <v/>
      </c>
      <c r="C622" s="43"/>
      <c r="D622" s="44" t="str">
        <f t="shared" si="54"/>
        <v/>
      </c>
      <c r="E622" s="44" t="str">
        <f t="shared" si="55"/>
        <v/>
      </c>
      <c r="F622" s="44" t="str">
        <f t="shared" si="56"/>
        <v/>
      </c>
      <c r="G622" s="44" t="str">
        <f t="shared" si="57"/>
        <v/>
      </c>
      <c r="H622" s="44" t="str">
        <f t="shared" si="58"/>
        <v/>
      </c>
    </row>
    <row r="623" spans="2:8" x14ac:dyDescent="0.3">
      <c r="B623" s="43" t="str">
        <f t="shared" si="59"/>
        <v/>
      </c>
      <c r="C623" s="43"/>
      <c r="D623" s="44" t="str">
        <f t="shared" si="54"/>
        <v/>
      </c>
      <c r="E623" s="44" t="str">
        <f t="shared" si="55"/>
        <v/>
      </c>
      <c r="F623" s="44" t="str">
        <f t="shared" si="56"/>
        <v/>
      </c>
      <c r="G623" s="44" t="str">
        <f t="shared" si="57"/>
        <v/>
      </c>
      <c r="H623" s="44" t="str">
        <f t="shared" si="58"/>
        <v/>
      </c>
    </row>
    <row r="624" spans="2:8" x14ac:dyDescent="0.3">
      <c r="B624" s="43" t="str">
        <f t="shared" si="59"/>
        <v/>
      </c>
      <c r="C624" s="43"/>
      <c r="D624" s="44" t="str">
        <f t="shared" si="54"/>
        <v/>
      </c>
      <c r="E624" s="44" t="str">
        <f t="shared" si="55"/>
        <v/>
      </c>
      <c r="F624" s="44" t="str">
        <f t="shared" si="56"/>
        <v/>
      </c>
      <c r="G624" s="44" t="str">
        <f t="shared" si="57"/>
        <v/>
      </c>
      <c r="H624" s="44" t="str">
        <f t="shared" si="58"/>
        <v/>
      </c>
    </row>
    <row r="625" spans="2:8" x14ac:dyDescent="0.3">
      <c r="B625" s="43" t="str">
        <f t="shared" si="59"/>
        <v/>
      </c>
      <c r="C625" s="43"/>
      <c r="D625" s="44" t="str">
        <f t="shared" si="54"/>
        <v/>
      </c>
      <c r="E625" s="44" t="str">
        <f t="shared" si="55"/>
        <v/>
      </c>
      <c r="F625" s="44" t="str">
        <f t="shared" si="56"/>
        <v/>
      </c>
      <c r="G625" s="44" t="str">
        <f t="shared" si="57"/>
        <v/>
      </c>
      <c r="H625" s="44" t="str">
        <f t="shared" si="58"/>
        <v/>
      </c>
    </row>
    <row r="626" spans="2:8" x14ac:dyDescent="0.3">
      <c r="B626" s="43" t="str">
        <f t="shared" si="59"/>
        <v/>
      </c>
      <c r="C626" s="43"/>
      <c r="D626" s="44" t="str">
        <f t="shared" si="54"/>
        <v/>
      </c>
      <c r="E626" s="44" t="str">
        <f t="shared" si="55"/>
        <v/>
      </c>
      <c r="F626" s="44" t="str">
        <f t="shared" si="56"/>
        <v/>
      </c>
      <c r="G626" s="44" t="str">
        <f t="shared" si="57"/>
        <v/>
      </c>
      <c r="H626" s="44" t="str">
        <f t="shared" si="58"/>
        <v/>
      </c>
    </row>
    <row r="627" spans="2:8" x14ac:dyDescent="0.3">
      <c r="B627" s="43" t="str">
        <f t="shared" si="59"/>
        <v/>
      </c>
      <c r="C627" s="43"/>
      <c r="D627" s="44" t="str">
        <f t="shared" si="54"/>
        <v/>
      </c>
      <c r="E627" s="44" t="str">
        <f t="shared" si="55"/>
        <v/>
      </c>
      <c r="F627" s="44" t="str">
        <f t="shared" si="56"/>
        <v/>
      </c>
      <c r="G627" s="44" t="str">
        <f t="shared" si="57"/>
        <v/>
      </c>
      <c r="H627" s="44" t="str">
        <f t="shared" si="58"/>
        <v/>
      </c>
    </row>
    <row r="628" spans="2:8" x14ac:dyDescent="0.3">
      <c r="B628" s="43" t="str">
        <f t="shared" si="59"/>
        <v/>
      </c>
      <c r="C628" s="43"/>
      <c r="D628" s="44" t="str">
        <f t="shared" si="54"/>
        <v/>
      </c>
      <c r="E628" s="44" t="str">
        <f t="shared" si="55"/>
        <v/>
      </c>
      <c r="F628" s="44" t="str">
        <f t="shared" si="56"/>
        <v/>
      </c>
      <c r="G628" s="44" t="str">
        <f t="shared" si="57"/>
        <v/>
      </c>
      <c r="H628" s="44" t="str">
        <f t="shared" si="58"/>
        <v/>
      </c>
    </row>
    <row r="629" spans="2:8" x14ac:dyDescent="0.3">
      <c r="B629" s="43" t="str">
        <f t="shared" si="59"/>
        <v/>
      </c>
      <c r="C629" s="43"/>
      <c r="D629" s="44" t="str">
        <f t="shared" si="54"/>
        <v/>
      </c>
      <c r="E629" s="44" t="str">
        <f t="shared" si="55"/>
        <v/>
      </c>
      <c r="F629" s="44" t="str">
        <f t="shared" si="56"/>
        <v/>
      </c>
      <c r="G629" s="44" t="str">
        <f t="shared" si="57"/>
        <v/>
      </c>
      <c r="H629" s="44" t="str">
        <f t="shared" si="58"/>
        <v/>
      </c>
    </row>
    <row r="630" spans="2:8" x14ac:dyDescent="0.3">
      <c r="B630" s="43" t="str">
        <f t="shared" si="59"/>
        <v/>
      </c>
      <c r="C630" s="43"/>
      <c r="D630" s="44" t="str">
        <f t="shared" si="54"/>
        <v/>
      </c>
      <c r="E630" s="44" t="str">
        <f t="shared" si="55"/>
        <v/>
      </c>
      <c r="F630" s="44" t="str">
        <f t="shared" si="56"/>
        <v/>
      </c>
      <c r="G630" s="44" t="str">
        <f t="shared" si="57"/>
        <v/>
      </c>
      <c r="H630" s="44" t="str">
        <f t="shared" si="58"/>
        <v/>
      </c>
    </row>
    <row r="631" spans="2:8" x14ac:dyDescent="0.3">
      <c r="B631" s="43" t="str">
        <f t="shared" si="59"/>
        <v/>
      </c>
      <c r="C631" s="43"/>
      <c r="D631" s="44" t="str">
        <f t="shared" si="54"/>
        <v/>
      </c>
      <c r="E631" s="44" t="str">
        <f t="shared" si="55"/>
        <v/>
      </c>
      <c r="F631" s="44" t="str">
        <f t="shared" si="56"/>
        <v/>
      </c>
      <c r="G631" s="44" t="str">
        <f t="shared" si="57"/>
        <v/>
      </c>
      <c r="H631" s="44" t="str">
        <f t="shared" si="58"/>
        <v/>
      </c>
    </row>
    <row r="632" spans="2:8" x14ac:dyDescent="0.3">
      <c r="B632" s="43" t="str">
        <f t="shared" si="59"/>
        <v/>
      </c>
      <c r="C632" s="43"/>
      <c r="D632" s="44" t="str">
        <f t="shared" si="54"/>
        <v/>
      </c>
      <c r="E632" s="44" t="str">
        <f t="shared" si="55"/>
        <v/>
      </c>
      <c r="F632" s="44" t="str">
        <f t="shared" si="56"/>
        <v/>
      </c>
      <c r="G632" s="44" t="str">
        <f t="shared" si="57"/>
        <v/>
      </c>
      <c r="H632" s="44" t="str">
        <f t="shared" si="58"/>
        <v/>
      </c>
    </row>
    <row r="633" spans="2:8" x14ac:dyDescent="0.3">
      <c r="B633" s="43" t="str">
        <f t="shared" si="59"/>
        <v/>
      </c>
      <c r="C633" s="43"/>
      <c r="D633" s="44" t="str">
        <f t="shared" si="54"/>
        <v/>
      </c>
      <c r="E633" s="44" t="str">
        <f t="shared" si="55"/>
        <v/>
      </c>
      <c r="F633" s="44" t="str">
        <f t="shared" si="56"/>
        <v/>
      </c>
      <c r="G633" s="44" t="str">
        <f t="shared" si="57"/>
        <v/>
      </c>
      <c r="H633" s="44" t="str">
        <f t="shared" si="58"/>
        <v/>
      </c>
    </row>
    <row r="634" spans="2:8" x14ac:dyDescent="0.3">
      <c r="B634" s="43" t="str">
        <f t="shared" si="59"/>
        <v/>
      </c>
      <c r="C634" s="43"/>
      <c r="D634" s="44" t="str">
        <f t="shared" ref="D634:D697" si="60">IF(B634&gt;$C$13,"",PMT($C$11,$C$13,$C$7)*-1)</f>
        <v/>
      </c>
      <c r="E634" s="44" t="str">
        <f t="shared" ref="E634:E697" si="61">IF(B634&gt;$C$13,"",$C$11*G633)</f>
        <v/>
      </c>
      <c r="F634" s="44" t="str">
        <f t="shared" ref="F634:F697" si="62">IF(B634&gt;$C$13,"",D634-E634)</f>
        <v/>
      </c>
      <c r="G634" s="44" t="str">
        <f t="shared" ref="G634:G697" si="63">IF(B634&gt;$C$13,"",G633-F634)</f>
        <v/>
      </c>
      <c r="H634" s="44" t="str">
        <f t="shared" ref="H634:H697" si="64">D634</f>
        <v/>
      </c>
    </row>
    <row r="635" spans="2:8" x14ac:dyDescent="0.3">
      <c r="B635" s="43" t="str">
        <f t="shared" si="59"/>
        <v/>
      </c>
      <c r="C635" s="43"/>
      <c r="D635" s="44" t="str">
        <f t="shared" si="60"/>
        <v/>
      </c>
      <c r="E635" s="44" t="str">
        <f t="shared" si="61"/>
        <v/>
      </c>
      <c r="F635" s="44" t="str">
        <f t="shared" si="62"/>
        <v/>
      </c>
      <c r="G635" s="44" t="str">
        <f t="shared" si="63"/>
        <v/>
      </c>
      <c r="H635" s="44" t="str">
        <f t="shared" si="64"/>
        <v/>
      </c>
    </row>
    <row r="636" spans="2:8" x14ac:dyDescent="0.3">
      <c r="B636" s="43" t="str">
        <f t="shared" si="59"/>
        <v/>
      </c>
      <c r="C636" s="43"/>
      <c r="D636" s="44" t="str">
        <f t="shared" si="60"/>
        <v/>
      </c>
      <c r="E636" s="44" t="str">
        <f t="shared" si="61"/>
        <v/>
      </c>
      <c r="F636" s="44" t="str">
        <f t="shared" si="62"/>
        <v/>
      </c>
      <c r="G636" s="44" t="str">
        <f t="shared" si="63"/>
        <v/>
      </c>
      <c r="H636" s="44" t="str">
        <f t="shared" si="64"/>
        <v/>
      </c>
    </row>
    <row r="637" spans="2:8" x14ac:dyDescent="0.3">
      <c r="B637" s="43" t="str">
        <f t="shared" si="59"/>
        <v/>
      </c>
      <c r="C637" s="43"/>
      <c r="D637" s="44" t="str">
        <f t="shared" si="60"/>
        <v/>
      </c>
      <c r="E637" s="44" t="str">
        <f t="shared" si="61"/>
        <v/>
      </c>
      <c r="F637" s="44" t="str">
        <f t="shared" si="62"/>
        <v/>
      </c>
      <c r="G637" s="44" t="str">
        <f t="shared" si="63"/>
        <v/>
      </c>
      <c r="H637" s="44" t="str">
        <f t="shared" si="64"/>
        <v/>
      </c>
    </row>
    <row r="638" spans="2:8" x14ac:dyDescent="0.3">
      <c r="B638" s="43" t="str">
        <f t="shared" si="59"/>
        <v/>
      </c>
      <c r="C638" s="43"/>
      <c r="D638" s="44" t="str">
        <f t="shared" si="60"/>
        <v/>
      </c>
      <c r="E638" s="44" t="str">
        <f t="shared" si="61"/>
        <v/>
      </c>
      <c r="F638" s="44" t="str">
        <f t="shared" si="62"/>
        <v/>
      </c>
      <c r="G638" s="44" t="str">
        <f t="shared" si="63"/>
        <v/>
      </c>
      <c r="H638" s="44" t="str">
        <f t="shared" si="64"/>
        <v/>
      </c>
    </row>
    <row r="639" spans="2:8" x14ac:dyDescent="0.3">
      <c r="B639" s="43" t="str">
        <f t="shared" si="59"/>
        <v/>
      </c>
      <c r="C639" s="43"/>
      <c r="D639" s="44" t="str">
        <f t="shared" si="60"/>
        <v/>
      </c>
      <c r="E639" s="44" t="str">
        <f t="shared" si="61"/>
        <v/>
      </c>
      <c r="F639" s="44" t="str">
        <f t="shared" si="62"/>
        <v/>
      </c>
      <c r="G639" s="44" t="str">
        <f t="shared" si="63"/>
        <v/>
      </c>
      <c r="H639" s="44" t="str">
        <f t="shared" si="64"/>
        <v/>
      </c>
    </row>
    <row r="640" spans="2:8" x14ac:dyDescent="0.3">
      <c r="B640" s="43" t="str">
        <f t="shared" si="59"/>
        <v/>
      </c>
      <c r="C640" s="43"/>
      <c r="D640" s="44" t="str">
        <f t="shared" si="60"/>
        <v/>
      </c>
      <c r="E640" s="44" t="str">
        <f t="shared" si="61"/>
        <v/>
      </c>
      <c r="F640" s="44" t="str">
        <f t="shared" si="62"/>
        <v/>
      </c>
      <c r="G640" s="44" t="str">
        <f t="shared" si="63"/>
        <v/>
      </c>
      <c r="H640" s="44" t="str">
        <f t="shared" si="64"/>
        <v/>
      </c>
    </row>
    <row r="641" spans="2:8" x14ac:dyDescent="0.3">
      <c r="B641" s="43" t="str">
        <f t="shared" si="59"/>
        <v/>
      </c>
      <c r="C641" s="43"/>
      <c r="D641" s="44" t="str">
        <f t="shared" si="60"/>
        <v/>
      </c>
      <c r="E641" s="44" t="str">
        <f t="shared" si="61"/>
        <v/>
      </c>
      <c r="F641" s="44" t="str">
        <f t="shared" si="62"/>
        <v/>
      </c>
      <c r="G641" s="44" t="str">
        <f t="shared" si="63"/>
        <v/>
      </c>
      <c r="H641" s="44" t="str">
        <f t="shared" si="64"/>
        <v/>
      </c>
    </row>
    <row r="642" spans="2:8" x14ac:dyDescent="0.3">
      <c r="B642" s="43" t="str">
        <f t="shared" si="59"/>
        <v/>
      </c>
      <c r="C642" s="43"/>
      <c r="D642" s="44" t="str">
        <f t="shared" si="60"/>
        <v/>
      </c>
      <c r="E642" s="44" t="str">
        <f t="shared" si="61"/>
        <v/>
      </c>
      <c r="F642" s="44" t="str">
        <f t="shared" si="62"/>
        <v/>
      </c>
      <c r="G642" s="44" t="str">
        <f t="shared" si="63"/>
        <v/>
      </c>
      <c r="H642" s="44" t="str">
        <f t="shared" si="64"/>
        <v/>
      </c>
    </row>
    <row r="643" spans="2:8" x14ac:dyDescent="0.3">
      <c r="B643" s="43" t="str">
        <f t="shared" si="59"/>
        <v/>
      </c>
      <c r="C643" s="43"/>
      <c r="D643" s="44" t="str">
        <f t="shared" si="60"/>
        <v/>
      </c>
      <c r="E643" s="44" t="str">
        <f t="shared" si="61"/>
        <v/>
      </c>
      <c r="F643" s="44" t="str">
        <f t="shared" si="62"/>
        <v/>
      </c>
      <c r="G643" s="44" t="str">
        <f t="shared" si="63"/>
        <v/>
      </c>
      <c r="H643" s="44" t="str">
        <f t="shared" si="64"/>
        <v/>
      </c>
    </row>
    <row r="644" spans="2:8" x14ac:dyDescent="0.3">
      <c r="B644" s="43" t="str">
        <f t="shared" si="59"/>
        <v/>
      </c>
      <c r="C644" s="43"/>
      <c r="D644" s="44" t="str">
        <f t="shared" si="60"/>
        <v/>
      </c>
      <c r="E644" s="44" t="str">
        <f t="shared" si="61"/>
        <v/>
      </c>
      <c r="F644" s="44" t="str">
        <f t="shared" si="62"/>
        <v/>
      </c>
      <c r="G644" s="44" t="str">
        <f t="shared" si="63"/>
        <v/>
      </c>
      <c r="H644" s="44" t="str">
        <f t="shared" si="64"/>
        <v/>
      </c>
    </row>
    <row r="645" spans="2:8" x14ac:dyDescent="0.3">
      <c r="B645" s="43" t="str">
        <f t="shared" si="59"/>
        <v/>
      </c>
      <c r="C645" s="43"/>
      <c r="D645" s="44" t="str">
        <f t="shared" si="60"/>
        <v/>
      </c>
      <c r="E645" s="44" t="str">
        <f t="shared" si="61"/>
        <v/>
      </c>
      <c r="F645" s="44" t="str">
        <f t="shared" si="62"/>
        <v/>
      </c>
      <c r="G645" s="44" t="str">
        <f t="shared" si="63"/>
        <v/>
      </c>
      <c r="H645" s="44" t="str">
        <f t="shared" si="64"/>
        <v/>
      </c>
    </row>
    <row r="646" spans="2:8" x14ac:dyDescent="0.3">
      <c r="B646" s="43" t="str">
        <f t="shared" si="59"/>
        <v/>
      </c>
      <c r="C646" s="43"/>
      <c r="D646" s="44" t="str">
        <f t="shared" si="60"/>
        <v/>
      </c>
      <c r="E646" s="44" t="str">
        <f t="shared" si="61"/>
        <v/>
      </c>
      <c r="F646" s="44" t="str">
        <f t="shared" si="62"/>
        <v/>
      </c>
      <c r="G646" s="44" t="str">
        <f t="shared" si="63"/>
        <v/>
      </c>
      <c r="H646" s="44" t="str">
        <f t="shared" si="64"/>
        <v/>
      </c>
    </row>
    <row r="647" spans="2:8" x14ac:dyDescent="0.3">
      <c r="B647" s="43" t="str">
        <f t="shared" si="59"/>
        <v/>
      </c>
      <c r="C647" s="43"/>
      <c r="D647" s="44" t="str">
        <f t="shared" si="60"/>
        <v/>
      </c>
      <c r="E647" s="44" t="str">
        <f t="shared" si="61"/>
        <v/>
      </c>
      <c r="F647" s="44" t="str">
        <f t="shared" si="62"/>
        <v/>
      </c>
      <c r="G647" s="44" t="str">
        <f t="shared" si="63"/>
        <v/>
      </c>
      <c r="H647" s="44" t="str">
        <f t="shared" si="64"/>
        <v/>
      </c>
    </row>
    <row r="648" spans="2:8" x14ac:dyDescent="0.3">
      <c r="B648" s="43" t="str">
        <f t="shared" si="59"/>
        <v/>
      </c>
      <c r="C648" s="43"/>
      <c r="D648" s="44" t="str">
        <f t="shared" si="60"/>
        <v/>
      </c>
      <c r="E648" s="44" t="str">
        <f t="shared" si="61"/>
        <v/>
      </c>
      <c r="F648" s="44" t="str">
        <f t="shared" si="62"/>
        <v/>
      </c>
      <c r="G648" s="44" t="str">
        <f t="shared" si="63"/>
        <v/>
      </c>
      <c r="H648" s="44" t="str">
        <f t="shared" si="64"/>
        <v/>
      </c>
    </row>
    <row r="649" spans="2:8" x14ac:dyDescent="0.3">
      <c r="B649" s="43" t="str">
        <f t="shared" si="59"/>
        <v/>
      </c>
      <c r="C649" s="43"/>
      <c r="D649" s="44" t="str">
        <f t="shared" si="60"/>
        <v/>
      </c>
      <c r="E649" s="44" t="str">
        <f t="shared" si="61"/>
        <v/>
      </c>
      <c r="F649" s="44" t="str">
        <f t="shared" si="62"/>
        <v/>
      </c>
      <c r="G649" s="44" t="str">
        <f t="shared" si="63"/>
        <v/>
      </c>
      <c r="H649" s="44" t="str">
        <f t="shared" si="64"/>
        <v/>
      </c>
    </row>
    <row r="650" spans="2:8" x14ac:dyDescent="0.3">
      <c r="B650" s="43" t="str">
        <f t="shared" si="59"/>
        <v/>
      </c>
      <c r="C650" s="43"/>
      <c r="D650" s="44" t="str">
        <f t="shared" si="60"/>
        <v/>
      </c>
      <c r="E650" s="44" t="str">
        <f t="shared" si="61"/>
        <v/>
      </c>
      <c r="F650" s="44" t="str">
        <f t="shared" si="62"/>
        <v/>
      </c>
      <c r="G650" s="44" t="str">
        <f t="shared" si="63"/>
        <v/>
      </c>
      <c r="H650" s="44" t="str">
        <f t="shared" si="64"/>
        <v/>
      </c>
    </row>
    <row r="651" spans="2:8" x14ac:dyDescent="0.3">
      <c r="B651" s="43" t="str">
        <f t="shared" si="59"/>
        <v/>
      </c>
      <c r="C651" s="43"/>
      <c r="D651" s="44" t="str">
        <f t="shared" si="60"/>
        <v/>
      </c>
      <c r="E651" s="44" t="str">
        <f t="shared" si="61"/>
        <v/>
      </c>
      <c r="F651" s="44" t="str">
        <f t="shared" si="62"/>
        <v/>
      </c>
      <c r="G651" s="44" t="str">
        <f t="shared" si="63"/>
        <v/>
      </c>
      <c r="H651" s="44" t="str">
        <f t="shared" si="64"/>
        <v/>
      </c>
    </row>
    <row r="652" spans="2:8" x14ac:dyDescent="0.3">
      <c r="B652" s="43" t="str">
        <f t="shared" si="59"/>
        <v/>
      </c>
      <c r="C652" s="43"/>
      <c r="D652" s="44" t="str">
        <f t="shared" si="60"/>
        <v/>
      </c>
      <c r="E652" s="44" t="str">
        <f t="shared" si="61"/>
        <v/>
      </c>
      <c r="F652" s="44" t="str">
        <f t="shared" si="62"/>
        <v/>
      </c>
      <c r="G652" s="44" t="str">
        <f t="shared" si="63"/>
        <v/>
      </c>
      <c r="H652" s="44" t="str">
        <f t="shared" si="64"/>
        <v/>
      </c>
    </row>
    <row r="653" spans="2:8" x14ac:dyDescent="0.3">
      <c r="B653" s="43" t="str">
        <f t="shared" si="59"/>
        <v/>
      </c>
      <c r="C653" s="43"/>
      <c r="D653" s="44" t="str">
        <f t="shared" si="60"/>
        <v/>
      </c>
      <c r="E653" s="44" t="str">
        <f t="shared" si="61"/>
        <v/>
      </c>
      <c r="F653" s="44" t="str">
        <f t="shared" si="62"/>
        <v/>
      </c>
      <c r="G653" s="44" t="str">
        <f t="shared" si="63"/>
        <v/>
      </c>
      <c r="H653" s="44" t="str">
        <f t="shared" si="64"/>
        <v/>
      </c>
    </row>
    <row r="654" spans="2:8" x14ac:dyDescent="0.3">
      <c r="B654" s="43" t="str">
        <f t="shared" si="59"/>
        <v/>
      </c>
      <c r="C654" s="43"/>
      <c r="D654" s="44" t="str">
        <f t="shared" si="60"/>
        <v/>
      </c>
      <c r="E654" s="44" t="str">
        <f t="shared" si="61"/>
        <v/>
      </c>
      <c r="F654" s="44" t="str">
        <f t="shared" si="62"/>
        <v/>
      </c>
      <c r="G654" s="44" t="str">
        <f t="shared" si="63"/>
        <v/>
      </c>
      <c r="H654" s="44" t="str">
        <f t="shared" si="64"/>
        <v/>
      </c>
    </row>
    <row r="655" spans="2:8" x14ac:dyDescent="0.3">
      <c r="B655" s="43" t="str">
        <f t="shared" si="59"/>
        <v/>
      </c>
      <c r="C655" s="43"/>
      <c r="D655" s="44" t="str">
        <f t="shared" si="60"/>
        <v/>
      </c>
      <c r="E655" s="44" t="str">
        <f t="shared" si="61"/>
        <v/>
      </c>
      <c r="F655" s="44" t="str">
        <f t="shared" si="62"/>
        <v/>
      </c>
      <c r="G655" s="44" t="str">
        <f t="shared" si="63"/>
        <v/>
      </c>
      <c r="H655" s="44" t="str">
        <f t="shared" si="64"/>
        <v/>
      </c>
    </row>
    <row r="656" spans="2:8" x14ac:dyDescent="0.3">
      <c r="B656" s="43" t="str">
        <f t="shared" si="59"/>
        <v/>
      </c>
      <c r="C656" s="43"/>
      <c r="D656" s="44" t="str">
        <f t="shared" si="60"/>
        <v/>
      </c>
      <c r="E656" s="44" t="str">
        <f t="shared" si="61"/>
        <v/>
      </c>
      <c r="F656" s="44" t="str">
        <f t="shared" si="62"/>
        <v/>
      </c>
      <c r="G656" s="44" t="str">
        <f t="shared" si="63"/>
        <v/>
      </c>
      <c r="H656" s="44" t="str">
        <f t="shared" si="64"/>
        <v/>
      </c>
    </row>
    <row r="657" spans="2:8" x14ac:dyDescent="0.3">
      <c r="B657" s="43" t="str">
        <f t="shared" si="59"/>
        <v/>
      </c>
      <c r="C657" s="43"/>
      <c r="D657" s="44" t="str">
        <f t="shared" si="60"/>
        <v/>
      </c>
      <c r="E657" s="44" t="str">
        <f t="shared" si="61"/>
        <v/>
      </c>
      <c r="F657" s="44" t="str">
        <f t="shared" si="62"/>
        <v/>
      </c>
      <c r="G657" s="44" t="str">
        <f t="shared" si="63"/>
        <v/>
      </c>
      <c r="H657" s="44" t="str">
        <f t="shared" si="64"/>
        <v/>
      </c>
    </row>
    <row r="658" spans="2:8" x14ac:dyDescent="0.3">
      <c r="B658" s="43" t="str">
        <f t="shared" si="59"/>
        <v/>
      </c>
      <c r="C658" s="43"/>
      <c r="D658" s="44" t="str">
        <f t="shared" si="60"/>
        <v/>
      </c>
      <c r="E658" s="44" t="str">
        <f t="shared" si="61"/>
        <v/>
      </c>
      <c r="F658" s="44" t="str">
        <f t="shared" si="62"/>
        <v/>
      </c>
      <c r="G658" s="44" t="str">
        <f t="shared" si="63"/>
        <v/>
      </c>
      <c r="H658" s="44" t="str">
        <f t="shared" si="64"/>
        <v/>
      </c>
    </row>
    <row r="659" spans="2:8" x14ac:dyDescent="0.3">
      <c r="B659" s="43" t="str">
        <f t="shared" si="59"/>
        <v/>
      </c>
      <c r="C659" s="43"/>
      <c r="D659" s="44" t="str">
        <f t="shared" si="60"/>
        <v/>
      </c>
      <c r="E659" s="44" t="str">
        <f t="shared" si="61"/>
        <v/>
      </c>
      <c r="F659" s="44" t="str">
        <f t="shared" si="62"/>
        <v/>
      </c>
      <c r="G659" s="44" t="str">
        <f t="shared" si="63"/>
        <v/>
      </c>
      <c r="H659" s="44" t="str">
        <f t="shared" si="64"/>
        <v/>
      </c>
    </row>
    <row r="660" spans="2:8" x14ac:dyDescent="0.3">
      <c r="B660" s="43" t="str">
        <f t="shared" si="59"/>
        <v/>
      </c>
      <c r="C660" s="43"/>
      <c r="D660" s="44" t="str">
        <f t="shared" si="60"/>
        <v/>
      </c>
      <c r="E660" s="44" t="str">
        <f t="shared" si="61"/>
        <v/>
      </c>
      <c r="F660" s="44" t="str">
        <f t="shared" si="62"/>
        <v/>
      </c>
      <c r="G660" s="44" t="str">
        <f t="shared" si="63"/>
        <v/>
      </c>
      <c r="H660" s="44" t="str">
        <f t="shared" si="64"/>
        <v/>
      </c>
    </row>
    <row r="661" spans="2:8" x14ac:dyDescent="0.3">
      <c r="B661" s="43" t="str">
        <f t="shared" si="59"/>
        <v/>
      </c>
      <c r="C661" s="43"/>
      <c r="D661" s="44" t="str">
        <f t="shared" si="60"/>
        <v/>
      </c>
      <c r="E661" s="44" t="str">
        <f t="shared" si="61"/>
        <v/>
      </c>
      <c r="F661" s="44" t="str">
        <f t="shared" si="62"/>
        <v/>
      </c>
      <c r="G661" s="44" t="str">
        <f t="shared" si="63"/>
        <v/>
      </c>
      <c r="H661" s="44" t="str">
        <f t="shared" si="64"/>
        <v/>
      </c>
    </row>
    <row r="662" spans="2:8" x14ac:dyDescent="0.3">
      <c r="B662" s="43" t="str">
        <f t="shared" ref="B662:B725" si="65">IF(OR(B661=$C$13,B661=""),"",IF(ISNUMBER(B661),B661+1,1))</f>
        <v/>
      </c>
      <c r="C662" s="43"/>
      <c r="D662" s="44" t="str">
        <f t="shared" si="60"/>
        <v/>
      </c>
      <c r="E662" s="44" t="str">
        <f t="shared" si="61"/>
        <v/>
      </c>
      <c r="F662" s="44" t="str">
        <f t="shared" si="62"/>
        <v/>
      </c>
      <c r="G662" s="44" t="str">
        <f t="shared" si="63"/>
        <v/>
      </c>
      <c r="H662" s="44" t="str">
        <f t="shared" si="64"/>
        <v/>
      </c>
    </row>
    <row r="663" spans="2:8" x14ac:dyDescent="0.3">
      <c r="B663" s="43" t="str">
        <f t="shared" si="65"/>
        <v/>
      </c>
      <c r="C663" s="43"/>
      <c r="D663" s="44" t="str">
        <f t="shared" si="60"/>
        <v/>
      </c>
      <c r="E663" s="44" t="str">
        <f t="shared" si="61"/>
        <v/>
      </c>
      <c r="F663" s="44" t="str">
        <f t="shared" si="62"/>
        <v/>
      </c>
      <c r="G663" s="44" t="str">
        <f t="shared" si="63"/>
        <v/>
      </c>
      <c r="H663" s="44" t="str">
        <f t="shared" si="64"/>
        <v/>
      </c>
    </row>
    <row r="664" spans="2:8" x14ac:dyDescent="0.3">
      <c r="B664" s="43" t="str">
        <f t="shared" si="65"/>
        <v/>
      </c>
      <c r="C664" s="43"/>
      <c r="D664" s="44" t="str">
        <f t="shared" si="60"/>
        <v/>
      </c>
      <c r="E664" s="44" t="str">
        <f t="shared" si="61"/>
        <v/>
      </c>
      <c r="F664" s="44" t="str">
        <f t="shared" si="62"/>
        <v/>
      </c>
      <c r="G664" s="44" t="str">
        <f t="shared" si="63"/>
        <v/>
      </c>
      <c r="H664" s="44" t="str">
        <f t="shared" si="64"/>
        <v/>
      </c>
    </row>
    <row r="665" spans="2:8" x14ac:dyDescent="0.3">
      <c r="B665" s="43" t="str">
        <f t="shared" si="65"/>
        <v/>
      </c>
      <c r="C665" s="43"/>
      <c r="D665" s="44" t="str">
        <f t="shared" si="60"/>
        <v/>
      </c>
      <c r="E665" s="44" t="str">
        <f t="shared" si="61"/>
        <v/>
      </c>
      <c r="F665" s="44" t="str">
        <f t="shared" si="62"/>
        <v/>
      </c>
      <c r="G665" s="44" t="str">
        <f t="shared" si="63"/>
        <v/>
      </c>
      <c r="H665" s="44" t="str">
        <f t="shared" si="64"/>
        <v/>
      </c>
    </row>
    <row r="666" spans="2:8" x14ac:dyDescent="0.3">
      <c r="B666" s="43" t="str">
        <f t="shared" si="65"/>
        <v/>
      </c>
      <c r="C666" s="43"/>
      <c r="D666" s="44" t="str">
        <f t="shared" si="60"/>
        <v/>
      </c>
      <c r="E666" s="44" t="str">
        <f t="shared" si="61"/>
        <v/>
      </c>
      <c r="F666" s="44" t="str">
        <f t="shared" si="62"/>
        <v/>
      </c>
      <c r="G666" s="44" t="str">
        <f t="shared" si="63"/>
        <v/>
      </c>
      <c r="H666" s="44" t="str">
        <f t="shared" si="64"/>
        <v/>
      </c>
    </row>
    <row r="667" spans="2:8" x14ac:dyDescent="0.3">
      <c r="B667" s="43" t="str">
        <f t="shared" si="65"/>
        <v/>
      </c>
      <c r="C667" s="43"/>
      <c r="D667" s="44" t="str">
        <f t="shared" si="60"/>
        <v/>
      </c>
      <c r="E667" s="44" t="str">
        <f t="shared" si="61"/>
        <v/>
      </c>
      <c r="F667" s="44" t="str">
        <f t="shared" si="62"/>
        <v/>
      </c>
      <c r="G667" s="44" t="str">
        <f t="shared" si="63"/>
        <v/>
      </c>
      <c r="H667" s="44" t="str">
        <f t="shared" si="64"/>
        <v/>
      </c>
    </row>
    <row r="668" spans="2:8" x14ac:dyDescent="0.3">
      <c r="B668" s="43" t="str">
        <f t="shared" si="65"/>
        <v/>
      </c>
      <c r="C668" s="43"/>
      <c r="D668" s="44" t="str">
        <f t="shared" si="60"/>
        <v/>
      </c>
      <c r="E668" s="44" t="str">
        <f t="shared" si="61"/>
        <v/>
      </c>
      <c r="F668" s="44" t="str">
        <f t="shared" si="62"/>
        <v/>
      </c>
      <c r="G668" s="44" t="str">
        <f t="shared" si="63"/>
        <v/>
      </c>
      <c r="H668" s="44" t="str">
        <f t="shared" si="64"/>
        <v/>
      </c>
    </row>
    <row r="669" spans="2:8" x14ac:dyDescent="0.3">
      <c r="B669" s="43" t="str">
        <f t="shared" si="65"/>
        <v/>
      </c>
      <c r="C669" s="43"/>
      <c r="D669" s="44" t="str">
        <f t="shared" si="60"/>
        <v/>
      </c>
      <c r="E669" s="44" t="str">
        <f t="shared" si="61"/>
        <v/>
      </c>
      <c r="F669" s="44" t="str">
        <f t="shared" si="62"/>
        <v/>
      </c>
      <c r="G669" s="44" t="str">
        <f t="shared" si="63"/>
        <v/>
      </c>
      <c r="H669" s="44" t="str">
        <f t="shared" si="64"/>
        <v/>
      </c>
    </row>
    <row r="670" spans="2:8" x14ac:dyDescent="0.3">
      <c r="B670" s="43" t="str">
        <f t="shared" si="65"/>
        <v/>
      </c>
      <c r="C670" s="43"/>
      <c r="D670" s="44" t="str">
        <f t="shared" si="60"/>
        <v/>
      </c>
      <c r="E670" s="44" t="str">
        <f t="shared" si="61"/>
        <v/>
      </c>
      <c r="F670" s="44" t="str">
        <f t="shared" si="62"/>
        <v/>
      </c>
      <c r="G670" s="44" t="str">
        <f t="shared" si="63"/>
        <v/>
      </c>
      <c r="H670" s="44" t="str">
        <f t="shared" si="64"/>
        <v/>
      </c>
    </row>
    <row r="671" spans="2:8" x14ac:dyDescent="0.3">
      <c r="B671" s="43" t="str">
        <f t="shared" si="65"/>
        <v/>
      </c>
      <c r="C671" s="43"/>
      <c r="D671" s="44" t="str">
        <f t="shared" si="60"/>
        <v/>
      </c>
      <c r="E671" s="44" t="str">
        <f t="shared" si="61"/>
        <v/>
      </c>
      <c r="F671" s="44" t="str">
        <f t="shared" si="62"/>
        <v/>
      </c>
      <c r="G671" s="44" t="str">
        <f t="shared" si="63"/>
        <v/>
      </c>
      <c r="H671" s="44" t="str">
        <f t="shared" si="64"/>
        <v/>
      </c>
    </row>
    <row r="672" spans="2:8" x14ac:dyDescent="0.3">
      <c r="B672" s="43" t="str">
        <f t="shared" si="65"/>
        <v/>
      </c>
      <c r="C672" s="43"/>
      <c r="D672" s="44" t="str">
        <f t="shared" si="60"/>
        <v/>
      </c>
      <c r="E672" s="44" t="str">
        <f t="shared" si="61"/>
        <v/>
      </c>
      <c r="F672" s="44" t="str">
        <f t="shared" si="62"/>
        <v/>
      </c>
      <c r="G672" s="44" t="str">
        <f t="shared" si="63"/>
        <v/>
      </c>
      <c r="H672" s="44" t="str">
        <f t="shared" si="64"/>
        <v/>
      </c>
    </row>
    <row r="673" spans="2:8" x14ac:dyDescent="0.3">
      <c r="B673" s="43" t="str">
        <f t="shared" si="65"/>
        <v/>
      </c>
      <c r="C673" s="43"/>
      <c r="D673" s="44" t="str">
        <f t="shared" si="60"/>
        <v/>
      </c>
      <c r="E673" s="44" t="str">
        <f t="shared" si="61"/>
        <v/>
      </c>
      <c r="F673" s="44" t="str">
        <f t="shared" si="62"/>
        <v/>
      </c>
      <c r="G673" s="44" t="str">
        <f t="shared" si="63"/>
        <v/>
      </c>
      <c r="H673" s="44" t="str">
        <f t="shared" si="64"/>
        <v/>
      </c>
    </row>
    <row r="674" spans="2:8" x14ac:dyDescent="0.3">
      <c r="B674" s="43" t="str">
        <f t="shared" si="65"/>
        <v/>
      </c>
      <c r="C674" s="43"/>
      <c r="D674" s="44" t="str">
        <f t="shared" si="60"/>
        <v/>
      </c>
      <c r="E674" s="44" t="str">
        <f t="shared" si="61"/>
        <v/>
      </c>
      <c r="F674" s="44" t="str">
        <f t="shared" si="62"/>
        <v/>
      </c>
      <c r="G674" s="44" t="str">
        <f t="shared" si="63"/>
        <v/>
      </c>
      <c r="H674" s="44" t="str">
        <f t="shared" si="64"/>
        <v/>
      </c>
    </row>
    <row r="675" spans="2:8" x14ac:dyDescent="0.3">
      <c r="B675" s="43" t="str">
        <f t="shared" si="65"/>
        <v/>
      </c>
      <c r="C675" s="43"/>
      <c r="D675" s="44" t="str">
        <f t="shared" si="60"/>
        <v/>
      </c>
      <c r="E675" s="44" t="str">
        <f t="shared" si="61"/>
        <v/>
      </c>
      <c r="F675" s="44" t="str">
        <f t="shared" si="62"/>
        <v/>
      </c>
      <c r="G675" s="44" t="str">
        <f t="shared" si="63"/>
        <v/>
      </c>
      <c r="H675" s="44" t="str">
        <f t="shared" si="64"/>
        <v/>
      </c>
    </row>
    <row r="676" spans="2:8" x14ac:dyDescent="0.3">
      <c r="B676" s="43" t="str">
        <f t="shared" si="65"/>
        <v/>
      </c>
      <c r="C676" s="43"/>
      <c r="D676" s="44" t="str">
        <f t="shared" si="60"/>
        <v/>
      </c>
      <c r="E676" s="44" t="str">
        <f t="shared" si="61"/>
        <v/>
      </c>
      <c r="F676" s="44" t="str">
        <f t="shared" si="62"/>
        <v/>
      </c>
      <c r="G676" s="44" t="str">
        <f t="shared" si="63"/>
        <v/>
      </c>
      <c r="H676" s="44" t="str">
        <f t="shared" si="64"/>
        <v/>
      </c>
    </row>
    <row r="677" spans="2:8" x14ac:dyDescent="0.3">
      <c r="B677" s="43" t="str">
        <f t="shared" si="65"/>
        <v/>
      </c>
      <c r="C677" s="43"/>
      <c r="D677" s="44" t="str">
        <f t="shared" si="60"/>
        <v/>
      </c>
      <c r="E677" s="44" t="str">
        <f t="shared" si="61"/>
        <v/>
      </c>
      <c r="F677" s="44" t="str">
        <f t="shared" si="62"/>
        <v/>
      </c>
      <c r="G677" s="44" t="str">
        <f t="shared" si="63"/>
        <v/>
      </c>
      <c r="H677" s="44" t="str">
        <f t="shared" si="64"/>
        <v/>
      </c>
    </row>
    <row r="678" spans="2:8" x14ac:dyDescent="0.3">
      <c r="B678" s="43" t="str">
        <f t="shared" si="65"/>
        <v/>
      </c>
      <c r="C678" s="43"/>
      <c r="D678" s="44" t="str">
        <f t="shared" si="60"/>
        <v/>
      </c>
      <c r="E678" s="44" t="str">
        <f t="shared" si="61"/>
        <v/>
      </c>
      <c r="F678" s="44" t="str">
        <f t="shared" si="62"/>
        <v/>
      </c>
      <c r="G678" s="44" t="str">
        <f t="shared" si="63"/>
        <v/>
      </c>
      <c r="H678" s="44" t="str">
        <f t="shared" si="64"/>
        <v/>
      </c>
    </row>
    <row r="679" spans="2:8" x14ac:dyDescent="0.3">
      <c r="B679" s="43" t="str">
        <f t="shared" si="65"/>
        <v/>
      </c>
      <c r="C679" s="43"/>
      <c r="D679" s="44" t="str">
        <f t="shared" si="60"/>
        <v/>
      </c>
      <c r="E679" s="44" t="str">
        <f t="shared" si="61"/>
        <v/>
      </c>
      <c r="F679" s="44" t="str">
        <f t="shared" si="62"/>
        <v/>
      </c>
      <c r="G679" s="44" t="str">
        <f t="shared" si="63"/>
        <v/>
      </c>
      <c r="H679" s="44" t="str">
        <f t="shared" si="64"/>
        <v/>
      </c>
    </row>
    <row r="680" spans="2:8" x14ac:dyDescent="0.3">
      <c r="B680" s="43" t="str">
        <f t="shared" si="65"/>
        <v/>
      </c>
      <c r="C680" s="43"/>
      <c r="D680" s="44" t="str">
        <f t="shared" si="60"/>
        <v/>
      </c>
      <c r="E680" s="44" t="str">
        <f t="shared" si="61"/>
        <v/>
      </c>
      <c r="F680" s="44" t="str">
        <f t="shared" si="62"/>
        <v/>
      </c>
      <c r="G680" s="44" t="str">
        <f t="shared" si="63"/>
        <v/>
      </c>
      <c r="H680" s="44" t="str">
        <f t="shared" si="64"/>
        <v/>
      </c>
    </row>
    <row r="681" spans="2:8" x14ac:dyDescent="0.3">
      <c r="B681" s="43" t="str">
        <f t="shared" si="65"/>
        <v/>
      </c>
      <c r="C681" s="43"/>
      <c r="D681" s="44" t="str">
        <f t="shared" si="60"/>
        <v/>
      </c>
      <c r="E681" s="44" t="str">
        <f t="shared" si="61"/>
        <v/>
      </c>
      <c r="F681" s="44" t="str">
        <f t="shared" si="62"/>
        <v/>
      </c>
      <c r="G681" s="44" t="str">
        <f t="shared" si="63"/>
        <v/>
      </c>
      <c r="H681" s="44" t="str">
        <f t="shared" si="64"/>
        <v/>
      </c>
    </row>
    <row r="682" spans="2:8" x14ac:dyDescent="0.3">
      <c r="B682" s="43" t="str">
        <f t="shared" si="65"/>
        <v/>
      </c>
      <c r="C682" s="43"/>
      <c r="D682" s="44" t="str">
        <f t="shared" si="60"/>
        <v/>
      </c>
      <c r="E682" s="44" t="str">
        <f t="shared" si="61"/>
        <v/>
      </c>
      <c r="F682" s="44" t="str">
        <f t="shared" si="62"/>
        <v/>
      </c>
      <c r="G682" s="44" t="str">
        <f t="shared" si="63"/>
        <v/>
      </c>
      <c r="H682" s="44" t="str">
        <f t="shared" si="64"/>
        <v/>
      </c>
    </row>
    <row r="683" spans="2:8" x14ac:dyDescent="0.3">
      <c r="B683" s="43" t="str">
        <f t="shared" si="65"/>
        <v/>
      </c>
      <c r="C683" s="43"/>
      <c r="D683" s="44" t="str">
        <f t="shared" si="60"/>
        <v/>
      </c>
      <c r="E683" s="44" t="str">
        <f t="shared" si="61"/>
        <v/>
      </c>
      <c r="F683" s="44" t="str">
        <f t="shared" si="62"/>
        <v/>
      </c>
      <c r="G683" s="44" t="str">
        <f t="shared" si="63"/>
        <v/>
      </c>
      <c r="H683" s="44" t="str">
        <f t="shared" si="64"/>
        <v/>
      </c>
    </row>
    <row r="684" spans="2:8" x14ac:dyDescent="0.3">
      <c r="B684" s="43" t="str">
        <f t="shared" si="65"/>
        <v/>
      </c>
      <c r="C684" s="43"/>
      <c r="D684" s="44" t="str">
        <f t="shared" si="60"/>
        <v/>
      </c>
      <c r="E684" s="44" t="str">
        <f t="shared" si="61"/>
        <v/>
      </c>
      <c r="F684" s="44" t="str">
        <f t="shared" si="62"/>
        <v/>
      </c>
      <c r="G684" s="44" t="str">
        <f t="shared" si="63"/>
        <v/>
      </c>
      <c r="H684" s="44" t="str">
        <f t="shared" si="64"/>
        <v/>
      </c>
    </row>
    <row r="685" spans="2:8" x14ac:dyDescent="0.3">
      <c r="B685" s="43" t="str">
        <f t="shared" si="65"/>
        <v/>
      </c>
      <c r="C685" s="43"/>
      <c r="D685" s="44" t="str">
        <f t="shared" si="60"/>
        <v/>
      </c>
      <c r="E685" s="44" t="str">
        <f t="shared" si="61"/>
        <v/>
      </c>
      <c r="F685" s="44" t="str">
        <f t="shared" si="62"/>
        <v/>
      </c>
      <c r="G685" s="44" t="str">
        <f t="shared" si="63"/>
        <v/>
      </c>
      <c r="H685" s="44" t="str">
        <f t="shared" si="64"/>
        <v/>
      </c>
    </row>
    <row r="686" spans="2:8" x14ac:dyDescent="0.3">
      <c r="B686" s="43" t="str">
        <f t="shared" si="65"/>
        <v/>
      </c>
      <c r="C686" s="43"/>
      <c r="D686" s="44" t="str">
        <f t="shared" si="60"/>
        <v/>
      </c>
      <c r="E686" s="44" t="str">
        <f t="shared" si="61"/>
        <v/>
      </c>
      <c r="F686" s="44" t="str">
        <f t="shared" si="62"/>
        <v/>
      </c>
      <c r="G686" s="44" t="str">
        <f t="shared" si="63"/>
        <v/>
      </c>
      <c r="H686" s="44" t="str">
        <f t="shared" si="64"/>
        <v/>
      </c>
    </row>
    <row r="687" spans="2:8" x14ac:dyDescent="0.3">
      <c r="B687" s="43" t="str">
        <f t="shared" si="65"/>
        <v/>
      </c>
      <c r="C687" s="43"/>
      <c r="D687" s="44" t="str">
        <f t="shared" si="60"/>
        <v/>
      </c>
      <c r="E687" s="44" t="str">
        <f t="shared" si="61"/>
        <v/>
      </c>
      <c r="F687" s="44" t="str">
        <f t="shared" si="62"/>
        <v/>
      </c>
      <c r="G687" s="44" t="str">
        <f t="shared" si="63"/>
        <v/>
      </c>
      <c r="H687" s="44" t="str">
        <f t="shared" si="64"/>
        <v/>
      </c>
    </row>
    <row r="688" spans="2:8" x14ac:dyDescent="0.3">
      <c r="B688" s="43" t="str">
        <f t="shared" si="65"/>
        <v/>
      </c>
      <c r="C688" s="43"/>
      <c r="D688" s="44" t="str">
        <f t="shared" si="60"/>
        <v/>
      </c>
      <c r="E688" s="44" t="str">
        <f t="shared" si="61"/>
        <v/>
      </c>
      <c r="F688" s="44" t="str">
        <f t="shared" si="62"/>
        <v/>
      </c>
      <c r="G688" s="44" t="str">
        <f t="shared" si="63"/>
        <v/>
      </c>
      <c r="H688" s="44" t="str">
        <f t="shared" si="64"/>
        <v/>
      </c>
    </row>
    <row r="689" spans="2:8" x14ac:dyDescent="0.3">
      <c r="B689" s="43" t="str">
        <f t="shared" si="65"/>
        <v/>
      </c>
      <c r="C689" s="43"/>
      <c r="D689" s="44" t="str">
        <f t="shared" si="60"/>
        <v/>
      </c>
      <c r="E689" s="44" t="str">
        <f t="shared" si="61"/>
        <v/>
      </c>
      <c r="F689" s="44" t="str">
        <f t="shared" si="62"/>
        <v/>
      </c>
      <c r="G689" s="44" t="str">
        <f t="shared" si="63"/>
        <v/>
      </c>
      <c r="H689" s="44" t="str">
        <f t="shared" si="64"/>
        <v/>
      </c>
    </row>
    <row r="690" spans="2:8" x14ac:dyDescent="0.3">
      <c r="B690" s="43" t="str">
        <f t="shared" si="65"/>
        <v/>
      </c>
      <c r="C690" s="43"/>
      <c r="D690" s="44" t="str">
        <f t="shared" si="60"/>
        <v/>
      </c>
      <c r="E690" s="44" t="str">
        <f t="shared" si="61"/>
        <v/>
      </c>
      <c r="F690" s="44" t="str">
        <f t="shared" si="62"/>
        <v/>
      </c>
      <c r="G690" s="44" t="str">
        <f t="shared" si="63"/>
        <v/>
      </c>
      <c r="H690" s="44" t="str">
        <f t="shared" si="64"/>
        <v/>
      </c>
    </row>
    <row r="691" spans="2:8" x14ac:dyDescent="0.3">
      <c r="B691" s="43" t="str">
        <f t="shared" si="65"/>
        <v/>
      </c>
      <c r="C691" s="43"/>
      <c r="D691" s="44" t="str">
        <f t="shared" si="60"/>
        <v/>
      </c>
      <c r="E691" s="44" t="str">
        <f t="shared" si="61"/>
        <v/>
      </c>
      <c r="F691" s="44" t="str">
        <f t="shared" si="62"/>
        <v/>
      </c>
      <c r="G691" s="44" t="str">
        <f t="shared" si="63"/>
        <v/>
      </c>
      <c r="H691" s="44" t="str">
        <f t="shared" si="64"/>
        <v/>
      </c>
    </row>
    <row r="692" spans="2:8" x14ac:dyDescent="0.3">
      <c r="B692" s="43" t="str">
        <f t="shared" si="65"/>
        <v/>
      </c>
      <c r="C692" s="43"/>
      <c r="D692" s="44" t="str">
        <f t="shared" si="60"/>
        <v/>
      </c>
      <c r="E692" s="44" t="str">
        <f t="shared" si="61"/>
        <v/>
      </c>
      <c r="F692" s="44" t="str">
        <f t="shared" si="62"/>
        <v/>
      </c>
      <c r="G692" s="44" t="str">
        <f t="shared" si="63"/>
        <v/>
      </c>
      <c r="H692" s="44" t="str">
        <f t="shared" si="64"/>
        <v/>
      </c>
    </row>
    <row r="693" spans="2:8" x14ac:dyDescent="0.3">
      <c r="B693" s="43" t="str">
        <f t="shared" si="65"/>
        <v/>
      </c>
      <c r="C693" s="43"/>
      <c r="D693" s="44" t="str">
        <f t="shared" si="60"/>
        <v/>
      </c>
      <c r="E693" s="44" t="str">
        <f t="shared" si="61"/>
        <v/>
      </c>
      <c r="F693" s="44" t="str">
        <f t="shared" si="62"/>
        <v/>
      </c>
      <c r="G693" s="44" t="str">
        <f t="shared" si="63"/>
        <v/>
      </c>
      <c r="H693" s="44" t="str">
        <f t="shared" si="64"/>
        <v/>
      </c>
    </row>
    <row r="694" spans="2:8" x14ac:dyDescent="0.3">
      <c r="B694" s="43" t="str">
        <f t="shared" si="65"/>
        <v/>
      </c>
      <c r="C694" s="43"/>
      <c r="D694" s="44" t="str">
        <f t="shared" si="60"/>
        <v/>
      </c>
      <c r="E694" s="44" t="str">
        <f t="shared" si="61"/>
        <v/>
      </c>
      <c r="F694" s="44" t="str">
        <f t="shared" si="62"/>
        <v/>
      </c>
      <c r="G694" s="44" t="str">
        <f t="shared" si="63"/>
        <v/>
      </c>
      <c r="H694" s="44" t="str">
        <f t="shared" si="64"/>
        <v/>
      </c>
    </row>
    <row r="695" spans="2:8" x14ac:dyDescent="0.3">
      <c r="B695" s="43" t="str">
        <f t="shared" si="65"/>
        <v/>
      </c>
      <c r="C695" s="43"/>
      <c r="D695" s="44" t="str">
        <f t="shared" si="60"/>
        <v/>
      </c>
      <c r="E695" s="44" t="str">
        <f t="shared" si="61"/>
        <v/>
      </c>
      <c r="F695" s="44" t="str">
        <f t="shared" si="62"/>
        <v/>
      </c>
      <c r="G695" s="44" t="str">
        <f t="shared" si="63"/>
        <v/>
      </c>
      <c r="H695" s="44" t="str">
        <f t="shared" si="64"/>
        <v/>
      </c>
    </row>
    <row r="696" spans="2:8" x14ac:dyDescent="0.3">
      <c r="B696" s="43" t="str">
        <f t="shared" si="65"/>
        <v/>
      </c>
      <c r="C696" s="43"/>
      <c r="D696" s="44" t="str">
        <f t="shared" si="60"/>
        <v/>
      </c>
      <c r="E696" s="44" t="str">
        <f t="shared" si="61"/>
        <v/>
      </c>
      <c r="F696" s="44" t="str">
        <f t="shared" si="62"/>
        <v/>
      </c>
      <c r="G696" s="44" t="str">
        <f t="shared" si="63"/>
        <v/>
      </c>
      <c r="H696" s="44" t="str">
        <f t="shared" si="64"/>
        <v/>
      </c>
    </row>
    <row r="697" spans="2:8" x14ac:dyDescent="0.3">
      <c r="B697" s="43" t="str">
        <f t="shared" si="65"/>
        <v/>
      </c>
      <c r="C697" s="43"/>
      <c r="D697" s="44" t="str">
        <f t="shared" si="60"/>
        <v/>
      </c>
      <c r="E697" s="44" t="str">
        <f t="shared" si="61"/>
        <v/>
      </c>
      <c r="F697" s="44" t="str">
        <f t="shared" si="62"/>
        <v/>
      </c>
      <c r="G697" s="44" t="str">
        <f t="shared" si="63"/>
        <v/>
      </c>
      <c r="H697" s="44" t="str">
        <f t="shared" si="64"/>
        <v/>
      </c>
    </row>
    <row r="698" spans="2:8" x14ac:dyDescent="0.3">
      <c r="B698" s="43" t="str">
        <f t="shared" si="65"/>
        <v/>
      </c>
      <c r="C698" s="43"/>
      <c r="D698" s="44" t="str">
        <f t="shared" ref="D698:D761" si="66">IF(B698&gt;$C$13,"",PMT($C$11,$C$13,$C$7)*-1)</f>
        <v/>
      </c>
      <c r="E698" s="44" t="str">
        <f t="shared" ref="E698:E761" si="67">IF(B698&gt;$C$13,"",$C$11*G697)</f>
        <v/>
      </c>
      <c r="F698" s="44" t="str">
        <f t="shared" ref="F698:F761" si="68">IF(B698&gt;$C$13,"",D698-E698)</f>
        <v/>
      </c>
      <c r="G698" s="44" t="str">
        <f t="shared" ref="G698:G761" si="69">IF(B698&gt;$C$13,"",G697-F698)</f>
        <v/>
      </c>
      <c r="H698" s="44" t="str">
        <f t="shared" ref="H698:H761" si="70">D698</f>
        <v/>
      </c>
    </row>
    <row r="699" spans="2:8" x14ac:dyDescent="0.3">
      <c r="B699" s="43" t="str">
        <f t="shared" si="65"/>
        <v/>
      </c>
      <c r="C699" s="43"/>
      <c r="D699" s="44" t="str">
        <f t="shared" si="66"/>
        <v/>
      </c>
      <c r="E699" s="44" t="str">
        <f t="shared" si="67"/>
        <v/>
      </c>
      <c r="F699" s="44" t="str">
        <f t="shared" si="68"/>
        <v/>
      </c>
      <c r="G699" s="44" t="str">
        <f t="shared" si="69"/>
        <v/>
      </c>
      <c r="H699" s="44" t="str">
        <f t="shared" si="70"/>
        <v/>
      </c>
    </row>
    <row r="700" spans="2:8" x14ac:dyDescent="0.3">
      <c r="B700" s="43" t="str">
        <f t="shared" si="65"/>
        <v/>
      </c>
      <c r="C700" s="43"/>
      <c r="D700" s="44" t="str">
        <f t="shared" si="66"/>
        <v/>
      </c>
      <c r="E700" s="44" t="str">
        <f t="shared" si="67"/>
        <v/>
      </c>
      <c r="F700" s="44" t="str">
        <f t="shared" si="68"/>
        <v/>
      </c>
      <c r="G700" s="44" t="str">
        <f t="shared" si="69"/>
        <v/>
      </c>
      <c r="H700" s="44" t="str">
        <f t="shared" si="70"/>
        <v/>
      </c>
    </row>
    <row r="701" spans="2:8" x14ac:dyDescent="0.3">
      <c r="B701" s="43" t="str">
        <f t="shared" si="65"/>
        <v/>
      </c>
      <c r="C701" s="43"/>
      <c r="D701" s="44" t="str">
        <f t="shared" si="66"/>
        <v/>
      </c>
      <c r="E701" s="44" t="str">
        <f t="shared" si="67"/>
        <v/>
      </c>
      <c r="F701" s="44" t="str">
        <f t="shared" si="68"/>
        <v/>
      </c>
      <c r="G701" s="44" t="str">
        <f t="shared" si="69"/>
        <v/>
      </c>
      <c r="H701" s="44" t="str">
        <f t="shared" si="70"/>
        <v/>
      </c>
    </row>
    <row r="702" spans="2:8" x14ac:dyDescent="0.3">
      <c r="B702" s="43" t="str">
        <f t="shared" si="65"/>
        <v/>
      </c>
      <c r="C702" s="43"/>
      <c r="D702" s="44" t="str">
        <f t="shared" si="66"/>
        <v/>
      </c>
      <c r="E702" s="44" t="str">
        <f t="shared" si="67"/>
        <v/>
      </c>
      <c r="F702" s="44" t="str">
        <f t="shared" si="68"/>
        <v/>
      </c>
      <c r="G702" s="44" t="str">
        <f t="shared" si="69"/>
        <v/>
      </c>
      <c r="H702" s="44" t="str">
        <f t="shared" si="70"/>
        <v/>
      </c>
    </row>
    <row r="703" spans="2:8" x14ac:dyDescent="0.3">
      <c r="B703" s="43" t="str">
        <f t="shared" si="65"/>
        <v/>
      </c>
      <c r="C703" s="43"/>
      <c r="D703" s="44" t="str">
        <f t="shared" si="66"/>
        <v/>
      </c>
      <c r="E703" s="44" t="str">
        <f t="shared" si="67"/>
        <v/>
      </c>
      <c r="F703" s="44" t="str">
        <f t="shared" si="68"/>
        <v/>
      </c>
      <c r="G703" s="44" t="str">
        <f t="shared" si="69"/>
        <v/>
      </c>
      <c r="H703" s="44" t="str">
        <f t="shared" si="70"/>
        <v/>
      </c>
    </row>
    <row r="704" spans="2:8" x14ac:dyDescent="0.3">
      <c r="B704" s="43" t="str">
        <f t="shared" si="65"/>
        <v/>
      </c>
      <c r="C704" s="43"/>
      <c r="D704" s="44" t="str">
        <f t="shared" si="66"/>
        <v/>
      </c>
      <c r="E704" s="44" t="str">
        <f t="shared" si="67"/>
        <v/>
      </c>
      <c r="F704" s="44" t="str">
        <f t="shared" si="68"/>
        <v/>
      </c>
      <c r="G704" s="44" t="str">
        <f t="shared" si="69"/>
        <v/>
      </c>
      <c r="H704" s="44" t="str">
        <f t="shared" si="70"/>
        <v/>
      </c>
    </row>
    <row r="705" spans="2:8" x14ac:dyDescent="0.3">
      <c r="B705" s="43" t="str">
        <f t="shared" si="65"/>
        <v/>
      </c>
      <c r="C705" s="43"/>
      <c r="D705" s="44" t="str">
        <f t="shared" si="66"/>
        <v/>
      </c>
      <c r="E705" s="44" t="str">
        <f t="shared" si="67"/>
        <v/>
      </c>
      <c r="F705" s="44" t="str">
        <f t="shared" si="68"/>
        <v/>
      </c>
      <c r="G705" s="44" t="str">
        <f t="shared" si="69"/>
        <v/>
      </c>
      <c r="H705" s="44" t="str">
        <f t="shared" si="70"/>
        <v/>
      </c>
    </row>
    <row r="706" spans="2:8" x14ac:dyDescent="0.3">
      <c r="B706" s="43" t="str">
        <f t="shared" si="65"/>
        <v/>
      </c>
      <c r="C706" s="43"/>
      <c r="D706" s="44" t="str">
        <f t="shared" si="66"/>
        <v/>
      </c>
      <c r="E706" s="44" t="str">
        <f t="shared" si="67"/>
        <v/>
      </c>
      <c r="F706" s="44" t="str">
        <f t="shared" si="68"/>
        <v/>
      </c>
      <c r="G706" s="44" t="str">
        <f t="shared" si="69"/>
        <v/>
      </c>
      <c r="H706" s="44" t="str">
        <f t="shared" si="70"/>
        <v/>
      </c>
    </row>
    <row r="707" spans="2:8" x14ac:dyDescent="0.3">
      <c r="B707" s="43" t="str">
        <f t="shared" si="65"/>
        <v/>
      </c>
      <c r="C707" s="43"/>
      <c r="D707" s="44" t="str">
        <f t="shared" si="66"/>
        <v/>
      </c>
      <c r="E707" s="44" t="str">
        <f t="shared" si="67"/>
        <v/>
      </c>
      <c r="F707" s="44" t="str">
        <f t="shared" si="68"/>
        <v/>
      </c>
      <c r="G707" s="44" t="str">
        <f t="shared" si="69"/>
        <v/>
      </c>
      <c r="H707" s="44" t="str">
        <f t="shared" si="70"/>
        <v/>
      </c>
    </row>
    <row r="708" spans="2:8" x14ac:dyDescent="0.3">
      <c r="B708" s="43" t="str">
        <f t="shared" si="65"/>
        <v/>
      </c>
      <c r="C708" s="43"/>
      <c r="D708" s="44" t="str">
        <f t="shared" si="66"/>
        <v/>
      </c>
      <c r="E708" s="44" t="str">
        <f t="shared" si="67"/>
        <v/>
      </c>
      <c r="F708" s="44" t="str">
        <f t="shared" si="68"/>
        <v/>
      </c>
      <c r="G708" s="44" t="str">
        <f t="shared" si="69"/>
        <v/>
      </c>
      <c r="H708" s="44" t="str">
        <f t="shared" si="70"/>
        <v/>
      </c>
    </row>
    <row r="709" spans="2:8" x14ac:dyDescent="0.3">
      <c r="B709" s="43" t="str">
        <f t="shared" si="65"/>
        <v/>
      </c>
      <c r="C709" s="43"/>
      <c r="D709" s="44" t="str">
        <f t="shared" si="66"/>
        <v/>
      </c>
      <c r="E709" s="44" t="str">
        <f t="shared" si="67"/>
        <v/>
      </c>
      <c r="F709" s="44" t="str">
        <f t="shared" si="68"/>
        <v/>
      </c>
      <c r="G709" s="44" t="str">
        <f t="shared" si="69"/>
        <v/>
      </c>
      <c r="H709" s="44" t="str">
        <f t="shared" si="70"/>
        <v/>
      </c>
    </row>
    <row r="710" spans="2:8" x14ac:dyDescent="0.3">
      <c r="B710" s="43" t="str">
        <f t="shared" si="65"/>
        <v/>
      </c>
      <c r="C710" s="43"/>
      <c r="D710" s="44" t="str">
        <f t="shared" si="66"/>
        <v/>
      </c>
      <c r="E710" s="44" t="str">
        <f t="shared" si="67"/>
        <v/>
      </c>
      <c r="F710" s="44" t="str">
        <f t="shared" si="68"/>
        <v/>
      </c>
      <c r="G710" s="44" t="str">
        <f t="shared" si="69"/>
        <v/>
      </c>
      <c r="H710" s="44" t="str">
        <f t="shared" si="70"/>
        <v/>
      </c>
    </row>
    <row r="711" spans="2:8" x14ac:dyDescent="0.3">
      <c r="B711" s="43" t="str">
        <f t="shared" si="65"/>
        <v/>
      </c>
      <c r="C711" s="43"/>
      <c r="D711" s="44" t="str">
        <f t="shared" si="66"/>
        <v/>
      </c>
      <c r="E711" s="44" t="str">
        <f t="shared" si="67"/>
        <v/>
      </c>
      <c r="F711" s="44" t="str">
        <f t="shared" si="68"/>
        <v/>
      </c>
      <c r="G711" s="44" t="str">
        <f t="shared" si="69"/>
        <v/>
      </c>
      <c r="H711" s="44" t="str">
        <f t="shared" si="70"/>
        <v/>
      </c>
    </row>
    <row r="712" spans="2:8" x14ac:dyDescent="0.3">
      <c r="B712" s="43" t="str">
        <f t="shared" si="65"/>
        <v/>
      </c>
      <c r="C712" s="43"/>
      <c r="D712" s="44" t="str">
        <f t="shared" si="66"/>
        <v/>
      </c>
      <c r="E712" s="44" t="str">
        <f t="shared" si="67"/>
        <v/>
      </c>
      <c r="F712" s="44" t="str">
        <f t="shared" si="68"/>
        <v/>
      </c>
      <c r="G712" s="44" t="str">
        <f t="shared" si="69"/>
        <v/>
      </c>
      <c r="H712" s="44" t="str">
        <f t="shared" si="70"/>
        <v/>
      </c>
    </row>
    <row r="713" spans="2:8" x14ac:dyDescent="0.3">
      <c r="B713" s="43" t="str">
        <f t="shared" si="65"/>
        <v/>
      </c>
      <c r="C713" s="43"/>
      <c r="D713" s="44" t="str">
        <f t="shared" si="66"/>
        <v/>
      </c>
      <c r="E713" s="44" t="str">
        <f t="shared" si="67"/>
        <v/>
      </c>
      <c r="F713" s="44" t="str">
        <f t="shared" si="68"/>
        <v/>
      </c>
      <c r="G713" s="44" t="str">
        <f t="shared" si="69"/>
        <v/>
      </c>
      <c r="H713" s="44" t="str">
        <f t="shared" si="70"/>
        <v/>
      </c>
    </row>
    <row r="714" spans="2:8" x14ac:dyDescent="0.3">
      <c r="B714" s="43" t="str">
        <f t="shared" si="65"/>
        <v/>
      </c>
      <c r="C714" s="43"/>
      <c r="D714" s="44" t="str">
        <f t="shared" si="66"/>
        <v/>
      </c>
      <c r="E714" s="44" t="str">
        <f t="shared" si="67"/>
        <v/>
      </c>
      <c r="F714" s="44" t="str">
        <f t="shared" si="68"/>
        <v/>
      </c>
      <c r="G714" s="44" t="str">
        <f t="shared" si="69"/>
        <v/>
      </c>
      <c r="H714" s="44" t="str">
        <f t="shared" si="70"/>
        <v/>
      </c>
    </row>
    <row r="715" spans="2:8" x14ac:dyDescent="0.3">
      <c r="B715" s="43" t="str">
        <f t="shared" si="65"/>
        <v/>
      </c>
      <c r="C715" s="43"/>
      <c r="D715" s="44" t="str">
        <f t="shared" si="66"/>
        <v/>
      </c>
      <c r="E715" s="44" t="str">
        <f t="shared" si="67"/>
        <v/>
      </c>
      <c r="F715" s="44" t="str">
        <f t="shared" si="68"/>
        <v/>
      </c>
      <c r="G715" s="44" t="str">
        <f t="shared" si="69"/>
        <v/>
      </c>
      <c r="H715" s="44" t="str">
        <f t="shared" si="70"/>
        <v/>
      </c>
    </row>
    <row r="716" spans="2:8" x14ac:dyDescent="0.3">
      <c r="B716" s="43" t="str">
        <f t="shared" si="65"/>
        <v/>
      </c>
      <c r="C716" s="43"/>
      <c r="D716" s="44" t="str">
        <f t="shared" si="66"/>
        <v/>
      </c>
      <c r="E716" s="44" t="str">
        <f t="shared" si="67"/>
        <v/>
      </c>
      <c r="F716" s="44" t="str">
        <f t="shared" si="68"/>
        <v/>
      </c>
      <c r="G716" s="44" t="str">
        <f t="shared" si="69"/>
        <v/>
      </c>
      <c r="H716" s="44" t="str">
        <f t="shared" si="70"/>
        <v/>
      </c>
    </row>
    <row r="717" spans="2:8" x14ac:dyDescent="0.3">
      <c r="B717" s="43" t="str">
        <f t="shared" si="65"/>
        <v/>
      </c>
      <c r="C717" s="43"/>
      <c r="D717" s="44" t="str">
        <f t="shared" si="66"/>
        <v/>
      </c>
      <c r="E717" s="44" t="str">
        <f t="shared" si="67"/>
        <v/>
      </c>
      <c r="F717" s="44" t="str">
        <f t="shared" si="68"/>
        <v/>
      </c>
      <c r="G717" s="44" t="str">
        <f t="shared" si="69"/>
        <v/>
      </c>
      <c r="H717" s="44" t="str">
        <f t="shared" si="70"/>
        <v/>
      </c>
    </row>
    <row r="718" spans="2:8" x14ac:dyDescent="0.3">
      <c r="B718" s="43" t="str">
        <f t="shared" si="65"/>
        <v/>
      </c>
      <c r="C718" s="43"/>
      <c r="D718" s="44" t="str">
        <f t="shared" si="66"/>
        <v/>
      </c>
      <c r="E718" s="44" t="str">
        <f t="shared" si="67"/>
        <v/>
      </c>
      <c r="F718" s="44" t="str">
        <f t="shared" si="68"/>
        <v/>
      </c>
      <c r="G718" s="44" t="str">
        <f t="shared" si="69"/>
        <v/>
      </c>
      <c r="H718" s="44" t="str">
        <f t="shared" si="70"/>
        <v/>
      </c>
    </row>
    <row r="719" spans="2:8" x14ac:dyDescent="0.3">
      <c r="B719" s="43" t="str">
        <f t="shared" si="65"/>
        <v/>
      </c>
      <c r="C719" s="43"/>
      <c r="D719" s="44" t="str">
        <f t="shared" si="66"/>
        <v/>
      </c>
      <c r="E719" s="44" t="str">
        <f t="shared" si="67"/>
        <v/>
      </c>
      <c r="F719" s="44" t="str">
        <f t="shared" si="68"/>
        <v/>
      </c>
      <c r="G719" s="44" t="str">
        <f t="shared" si="69"/>
        <v/>
      </c>
      <c r="H719" s="44" t="str">
        <f t="shared" si="70"/>
        <v/>
      </c>
    </row>
    <row r="720" spans="2:8" x14ac:dyDescent="0.3">
      <c r="B720" s="43" t="str">
        <f t="shared" si="65"/>
        <v/>
      </c>
      <c r="C720" s="43"/>
      <c r="D720" s="44" t="str">
        <f t="shared" si="66"/>
        <v/>
      </c>
      <c r="E720" s="44" t="str">
        <f t="shared" si="67"/>
        <v/>
      </c>
      <c r="F720" s="44" t="str">
        <f t="shared" si="68"/>
        <v/>
      </c>
      <c r="G720" s="44" t="str">
        <f t="shared" si="69"/>
        <v/>
      </c>
      <c r="H720" s="44" t="str">
        <f t="shared" si="70"/>
        <v/>
      </c>
    </row>
    <row r="721" spans="2:8" x14ac:dyDescent="0.3">
      <c r="B721" s="43" t="str">
        <f t="shared" si="65"/>
        <v/>
      </c>
      <c r="C721" s="43"/>
      <c r="D721" s="44" t="str">
        <f t="shared" si="66"/>
        <v/>
      </c>
      <c r="E721" s="44" t="str">
        <f t="shared" si="67"/>
        <v/>
      </c>
      <c r="F721" s="44" t="str">
        <f t="shared" si="68"/>
        <v/>
      </c>
      <c r="G721" s="44" t="str">
        <f t="shared" si="69"/>
        <v/>
      </c>
      <c r="H721" s="44" t="str">
        <f t="shared" si="70"/>
        <v/>
      </c>
    </row>
    <row r="722" spans="2:8" x14ac:dyDescent="0.3">
      <c r="B722" s="43" t="str">
        <f t="shared" si="65"/>
        <v/>
      </c>
      <c r="C722" s="43"/>
      <c r="D722" s="44" t="str">
        <f t="shared" si="66"/>
        <v/>
      </c>
      <c r="E722" s="44" t="str">
        <f t="shared" si="67"/>
        <v/>
      </c>
      <c r="F722" s="44" t="str">
        <f t="shared" si="68"/>
        <v/>
      </c>
      <c r="G722" s="44" t="str">
        <f t="shared" si="69"/>
        <v/>
      </c>
      <c r="H722" s="44" t="str">
        <f t="shared" si="70"/>
        <v/>
      </c>
    </row>
    <row r="723" spans="2:8" x14ac:dyDescent="0.3">
      <c r="B723" s="43" t="str">
        <f t="shared" si="65"/>
        <v/>
      </c>
      <c r="C723" s="43"/>
      <c r="D723" s="44" t="str">
        <f t="shared" si="66"/>
        <v/>
      </c>
      <c r="E723" s="44" t="str">
        <f t="shared" si="67"/>
        <v/>
      </c>
      <c r="F723" s="44" t="str">
        <f t="shared" si="68"/>
        <v/>
      </c>
      <c r="G723" s="44" t="str">
        <f t="shared" si="69"/>
        <v/>
      </c>
      <c r="H723" s="44" t="str">
        <f t="shared" si="70"/>
        <v/>
      </c>
    </row>
    <row r="724" spans="2:8" x14ac:dyDescent="0.3">
      <c r="B724" s="43" t="str">
        <f t="shared" si="65"/>
        <v/>
      </c>
      <c r="C724" s="43"/>
      <c r="D724" s="44" t="str">
        <f t="shared" si="66"/>
        <v/>
      </c>
      <c r="E724" s="44" t="str">
        <f t="shared" si="67"/>
        <v/>
      </c>
      <c r="F724" s="44" t="str">
        <f t="shared" si="68"/>
        <v/>
      </c>
      <c r="G724" s="44" t="str">
        <f t="shared" si="69"/>
        <v/>
      </c>
      <c r="H724" s="44" t="str">
        <f t="shared" si="70"/>
        <v/>
      </c>
    </row>
    <row r="725" spans="2:8" x14ac:dyDescent="0.3">
      <c r="B725" s="43" t="str">
        <f t="shared" si="65"/>
        <v/>
      </c>
      <c r="C725" s="43"/>
      <c r="D725" s="44" t="str">
        <f t="shared" si="66"/>
        <v/>
      </c>
      <c r="E725" s="44" t="str">
        <f t="shared" si="67"/>
        <v/>
      </c>
      <c r="F725" s="44" t="str">
        <f t="shared" si="68"/>
        <v/>
      </c>
      <c r="G725" s="44" t="str">
        <f t="shared" si="69"/>
        <v/>
      </c>
      <c r="H725" s="44" t="str">
        <f t="shared" si="70"/>
        <v/>
      </c>
    </row>
    <row r="726" spans="2:8" x14ac:dyDescent="0.3">
      <c r="B726" s="43" t="str">
        <f t="shared" ref="B726:B789" si="71">IF(OR(B725=$C$13,B725=""),"",IF(ISNUMBER(B725),B725+1,1))</f>
        <v/>
      </c>
      <c r="C726" s="43"/>
      <c r="D726" s="44" t="str">
        <f t="shared" si="66"/>
        <v/>
      </c>
      <c r="E726" s="44" t="str">
        <f t="shared" si="67"/>
        <v/>
      </c>
      <c r="F726" s="44" t="str">
        <f t="shared" si="68"/>
        <v/>
      </c>
      <c r="G726" s="44" t="str">
        <f t="shared" si="69"/>
        <v/>
      </c>
      <c r="H726" s="44" t="str">
        <f t="shared" si="70"/>
        <v/>
      </c>
    </row>
    <row r="727" spans="2:8" x14ac:dyDescent="0.3">
      <c r="B727" s="43" t="str">
        <f t="shared" si="71"/>
        <v/>
      </c>
      <c r="C727" s="43"/>
      <c r="D727" s="44" t="str">
        <f t="shared" si="66"/>
        <v/>
      </c>
      <c r="E727" s="44" t="str">
        <f t="shared" si="67"/>
        <v/>
      </c>
      <c r="F727" s="44" t="str">
        <f t="shared" si="68"/>
        <v/>
      </c>
      <c r="G727" s="44" t="str">
        <f t="shared" si="69"/>
        <v/>
      </c>
      <c r="H727" s="44" t="str">
        <f t="shared" si="70"/>
        <v/>
      </c>
    </row>
    <row r="728" spans="2:8" x14ac:dyDescent="0.3">
      <c r="B728" s="43" t="str">
        <f t="shared" si="71"/>
        <v/>
      </c>
      <c r="C728" s="43"/>
      <c r="D728" s="44" t="str">
        <f t="shared" si="66"/>
        <v/>
      </c>
      <c r="E728" s="44" t="str">
        <f t="shared" si="67"/>
        <v/>
      </c>
      <c r="F728" s="44" t="str">
        <f t="shared" si="68"/>
        <v/>
      </c>
      <c r="G728" s="44" t="str">
        <f t="shared" si="69"/>
        <v/>
      </c>
      <c r="H728" s="44" t="str">
        <f t="shared" si="70"/>
        <v/>
      </c>
    </row>
    <row r="729" spans="2:8" x14ac:dyDescent="0.3">
      <c r="B729" s="43" t="str">
        <f t="shared" si="71"/>
        <v/>
      </c>
      <c r="C729" s="43"/>
      <c r="D729" s="44" t="str">
        <f t="shared" si="66"/>
        <v/>
      </c>
      <c r="E729" s="44" t="str">
        <f t="shared" si="67"/>
        <v/>
      </c>
      <c r="F729" s="44" t="str">
        <f t="shared" si="68"/>
        <v/>
      </c>
      <c r="G729" s="44" t="str">
        <f t="shared" si="69"/>
        <v/>
      </c>
      <c r="H729" s="44" t="str">
        <f t="shared" si="70"/>
        <v/>
      </c>
    </row>
    <row r="730" spans="2:8" x14ac:dyDescent="0.3">
      <c r="B730" s="43" t="str">
        <f t="shared" si="71"/>
        <v/>
      </c>
      <c r="C730" s="43"/>
      <c r="D730" s="44" t="str">
        <f t="shared" si="66"/>
        <v/>
      </c>
      <c r="E730" s="44" t="str">
        <f t="shared" si="67"/>
        <v/>
      </c>
      <c r="F730" s="44" t="str">
        <f t="shared" si="68"/>
        <v/>
      </c>
      <c r="G730" s="44" t="str">
        <f t="shared" si="69"/>
        <v/>
      </c>
      <c r="H730" s="44" t="str">
        <f t="shared" si="70"/>
        <v/>
      </c>
    </row>
    <row r="731" spans="2:8" x14ac:dyDescent="0.3">
      <c r="B731" s="43" t="str">
        <f t="shared" si="71"/>
        <v/>
      </c>
      <c r="C731" s="43"/>
      <c r="D731" s="44" t="str">
        <f t="shared" si="66"/>
        <v/>
      </c>
      <c r="E731" s="44" t="str">
        <f t="shared" si="67"/>
        <v/>
      </c>
      <c r="F731" s="44" t="str">
        <f t="shared" si="68"/>
        <v/>
      </c>
      <c r="G731" s="44" t="str">
        <f t="shared" si="69"/>
        <v/>
      </c>
      <c r="H731" s="44" t="str">
        <f t="shared" si="70"/>
        <v/>
      </c>
    </row>
    <row r="732" spans="2:8" x14ac:dyDescent="0.3">
      <c r="B732" s="43" t="str">
        <f t="shared" si="71"/>
        <v/>
      </c>
      <c r="C732" s="43"/>
      <c r="D732" s="44" t="str">
        <f t="shared" si="66"/>
        <v/>
      </c>
      <c r="E732" s="44" t="str">
        <f t="shared" si="67"/>
        <v/>
      </c>
      <c r="F732" s="44" t="str">
        <f t="shared" si="68"/>
        <v/>
      </c>
      <c r="G732" s="44" t="str">
        <f t="shared" si="69"/>
        <v/>
      </c>
      <c r="H732" s="44" t="str">
        <f t="shared" si="70"/>
        <v/>
      </c>
    </row>
    <row r="733" spans="2:8" x14ac:dyDescent="0.3">
      <c r="B733" s="43" t="str">
        <f t="shared" si="71"/>
        <v/>
      </c>
      <c r="C733" s="43"/>
      <c r="D733" s="44" t="str">
        <f t="shared" si="66"/>
        <v/>
      </c>
      <c r="E733" s="44" t="str">
        <f t="shared" si="67"/>
        <v/>
      </c>
      <c r="F733" s="44" t="str">
        <f t="shared" si="68"/>
        <v/>
      </c>
      <c r="G733" s="44" t="str">
        <f t="shared" si="69"/>
        <v/>
      </c>
      <c r="H733" s="44" t="str">
        <f t="shared" si="70"/>
        <v/>
      </c>
    </row>
    <row r="734" spans="2:8" x14ac:dyDescent="0.3">
      <c r="B734" s="43" t="str">
        <f t="shared" si="71"/>
        <v/>
      </c>
      <c r="C734" s="43"/>
      <c r="D734" s="44" t="str">
        <f t="shared" si="66"/>
        <v/>
      </c>
      <c r="E734" s="44" t="str">
        <f t="shared" si="67"/>
        <v/>
      </c>
      <c r="F734" s="44" t="str">
        <f t="shared" si="68"/>
        <v/>
      </c>
      <c r="G734" s="44" t="str">
        <f t="shared" si="69"/>
        <v/>
      </c>
      <c r="H734" s="44" t="str">
        <f t="shared" si="70"/>
        <v/>
      </c>
    </row>
    <row r="735" spans="2:8" x14ac:dyDescent="0.3">
      <c r="B735" s="43" t="str">
        <f t="shared" si="71"/>
        <v/>
      </c>
      <c r="C735" s="43"/>
      <c r="D735" s="44" t="str">
        <f t="shared" si="66"/>
        <v/>
      </c>
      <c r="E735" s="44" t="str">
        <f t="shared" si="67"/>
        <v/>
      </c>
      <c r="F735" s="44" t="str">
        <f t="shared" si="68"/>
        <v/>
      </c>
      <c r="G735" s="44" t="str">
        <f t="shared" si="69"/>
        <v/>
      </c>
      <c r="H735" s="44" t="str">
        <f t="shared" si="70"/>
        <v/>
      </c>
    </row>
    <row r="736" spans="2:8" x14ac:dyDescent="0.3">
      <c r="B736" s="43" t="str">
        <f t="shared" si="71"/>
        <v/>
      </c>
      <c r="C736" s="43"/>
      <c r="D736" s="44" t="str">
        <f t="shared" si="66"/>
        <v/>
      </c>
      <c r="E736" s="44" t="str">
        <f t="shared" si="67"/>
        <v/>
      </c>
      <c r="F736" s="44" t="str">
        <f t="shared" si="68"/>
        <v/>
      </c>
      <c r="G736" s="44" t="str">
        <f t="shared" si="69"/>
        <v/>
      </c>
      <c r="H736" s="44" t="str">
        <f t="shared" si="70"/>
        <v/>
      </c>
    </row>
    <row r="737" spans="2:8" x14ac:dyDescent="0.3">
      <c r="B737" s="43" t="str">
        <f t="shared" si="71"/>
        <v/>
      </c>
      <c r="C737" s="43"/>
      <c r="D737" s="44" t="str">
        <f t="shared" si="66"/>
        <v/>
      </c>
      <c r="E737" s="44" t="str">
        <f t="shared" si="67"/>
        <v/>
      </c>
      <c r="F737" s="44" t="str">
        <f t="shared" si="68"/>
        <v/>
      </c>
      <c r="G737" s="44" t="str">
        <f t="shared" si="69"/>
        <v/>
      </c>
      <c r="H737" s="44" t="str">
        <f t="shared" si="70"/>
        <v/>
      </c>
    </row>
    <row r="738" spans="2:8" x14ac:dyDescent="0.3">
      <c r="B738" s="43" t="str">
        <f t="shared" si="71"/>
        <v/>
      </c>
      <c r="C738" s="43"/>
      <c r="D738" s="44" t="str">
        <f t="shared" si="66"/>
        <v/>
      </c>
      <c r="E738" s="44" t="str">
        <f t="shared" si="67"/>
        <v/>
      </c>
      <c r="F738" s="44" t="str">
        <f t="shared" si="68"/>
        <v/>
      </c>
      <c r="G738" s="44" t="str">
        <f t="shared" si="69"/>
        <v/>
      </c>
      <c r="H738" s="44" t="str">
        <f t="shared" si="70"/>
        <v/>
      </c>
    </row>
    <row r="739" spans="2:8" x14ac:dyDescent="0.3">
      <c r="B739" s="43" t="str">
        <f t="shared" si="71"/>
        <v/>
      </c>
      <c r="C739" s="43"/>
      <c r="D739" s="44" t="str">
        <f t="shared" si="66"/>
        <v/>
      </c>
      <c r="E739" s="44" t="str">
        <f t="shared" si="67"/>
        <v/>
      </c>
      <c r="F739" s="44" t="str">
        <f t="shared" si="68"/>
        <v/>
      </c>
      <c r="G739" s="44" t="str">
        <f t="shared" si="69"/>
        <v/>
      </c>
      <c r="H739" s="44" t="str">
        <f t="shared" si="70"/>
        <v/>
      </c>
    </row>
    <row r="740" spans="2:8" x14ac:dyDescent="0.3">
      <c r="B740" s="43" t="str">
        <f t="shared" si="71"/>
        <v/>
      </c>
      <c r="C740" s="43"/>
      <c r="D740" s="44" t="str">
        <f t="shared" si="66"/>
        <v/>
      </c>
      <c r="E740" s="44" t="str">
        <f t="shared" si="67"/>
        <v/>
      </c>
      <c r="F740" s="44" t="str">
        <f t="shared" si="68"/>
        <v/>
      </c>
      <c r="G740" s="44" t="str">
        <f t="shared" si="69"/>
        <v/>
      </c>
      <c r="H740" s="44" t="str">
        <f t="shared" si="70"/>
        <v/>
      </c>
    </row>
    <row r="741" spans="2:8" x14ac:dyDescent="0.3">
      <c r="B741" s="43" t="str">
        <f t="shared" si="71"/>
        <v/>
      </c>
      <c r="C741" s="43"/>
      <c r="D741" s="44" t="str">
        <f t="shared" si="66"/>
        <v/>
      </c>
      <c r="E741" s="44" t="str">
        <f t="shared" si="67"/>
        <v/>
      </c>
      <c r="F741" s="44" t="str">
        <f t="shared" si="68"/>
        <v/>
      </c>
      <c r="G741" s="44" t="str">
        <f t="shared" si="69"/>
        <v/>
      </c>
      <c r="H741" s="44" t="str">
        <f t="shared" si="70"/>
        <v/>
      </c>
    </row>
    <row r="742" spans="2:8" x14ac:dyDescent="0.3">
      <c r="B742" s="43" t="str">
        <f t="shared" si="71"/>
        <v/>
      </c>
      <c r="C742" s="43"/>
      <c r="D742" s="44" t="str">
        <f t="shared" si="66"/>
        <v/>
      </c>
      <c r="E742" s="44" t="str">
        <f t="shared" si="67"/>
        <v/>
      </c>
      <c r="F742" s="44" t="str">
        <f t="shared" si="68"/>
        <v/>
      </c>
      <c r="G742" s="44" t="str">
        <f t="shared" si="69"/>
        <v/>
      </c>
      <c r="H742" s="44" t="str">
        <f t="shared" si="70"/>
        <v/>
      </c>
    </row>
    <row r="743" spans="2:8" x14ac:dyDescent="0.3">
      <c r="B743" s="43" t="str">
        <f t="shared" si="71"/>
        <v/>
      </c>
      <c r="C743" s="43"/>
      <c r="D743" s="44" t="str">
        <f t="shared" si="66"/>
        <v/>
      </c>
      <c r="E743" s="44" t="str">
        <f t="shared" si="67"/>
        <v/>
      </c>
      <c r="F743" s="44" t="str">
        <f t="shared" si="68"/>
        <v/>
      </c>
      <c r="G743" s="44" t="str">
        <f t="shared" si="69"/>
        <v/>
      </c>
      <c r="H743" s="44" t="str">
        <f t="shared" si="70"/>
        <v/>
      </c>
    </row>
    <row r="744" spans="2:8" x14ac:dyDescent="0.3">
      <c r="B744" s="43" t="str">
        <f t="shared" si="71"/>
        <v/>
      </c>
      <c r="C744" s="43"/>
      <c r="D744" s="44" t="str">
        <f t="shared" si="66"/>
        <v/>
      </c>
      <c r="E744" s="44" t="str">
        <f t="shared" si="67"/>
        <v/>
      </c>
      <c r="F744" s="44" t="str">
        <f t="shared" si="68"/>
        <v/>
      </c>
      <c r="G744" s="44" t="str">
        <f t="shared" si="69"/>
        <v/>
      </c>
      <c r="H744" s="44" t="str">
        <f t="shared" si="70"/>
        <v/>
      </c>
    </row>
    <row r="745" spans="2:8" x14ac:dyDescent="0.3">
      <c r="B745" s="43" t="str">
        <f t="shared" si="71"/>
        <v/>
      </c>
      <c r="C745" s="43"/>
      <c r="D745" s="44" t="str">
        <f t="shared" si="66"/>
        <v/>
      </c>
      <c r="E745" s="44" t="str">
        <f t="shared" si="67"/>
        <v/>
      </c>
      <c r="F745" s="44" t="str">
        <f t="shared" si="68"/>
        <v/>
      </c>
      <c r="G745" s="44" t="str">
        <f t="shared" si="69"/>
        <v/>
      </c>
      <c r="H745" s="44" t="str">
        <f t="shared" si="70"/>
        <v/>
      </c>
    </row>
    <row r="746" spans="2:8" x14ac:dyDescent="0.3">
      <c r="B746" s="43" t="str">
        <f t="shared" si="71"/>
        <v/>
      </c>
      <c r="C746" s="43"/>
      <c r="D746" s="44" t="str">
        <f t="shared" si="66"/>
        <v/>
      </c>
      <c r="E746" s="44" t="str">
        <f t="shared" si="67"/>
        <v/>
      </c>
      <c r="F746" s="44" t="str">
        <f t="shared" si="68"/>
        <v/>
      </c>
      <c r="G746" s="44" t="str">
        <f t="shared" si="69"/>
        <v/>
      </c>
      <c r="H746" s="44" t="str">
        <f t="shared" si="70"/>
        <v/>
      </c>
    </row>
    <row r="747" spans="2:8" x14ac:dyDescent="0.3">
      <c r="B747" s="43" t="str">
        <f t="shared" si="71"/>
        <v/>
      </c>
      <c r="C747" s="43"/>
      <c r="D747" s="44" t="str">
        <f t="shared" si="66"/>
        <v/>
      </c>
      <c r="E747" s="44" t="str">
        <f t="shared" si="67"/>
        <v/>
      </c>
      <c r="F747" s="44" t="str">
        <f t="shared" si="68"/>
        <v/>
      </c>
      <c r="G747" s="44" t="str">
        <f t="shared" si="69"/>
        <v/>
      </c>
      <c r="H747" s="44" t="str">
        <f t="shared" si="70"/>
        <v/>
      </c>
    </row>
    <row r="748" spans="2:8" x14ac:dyDescent="0.3">
      <c r="B748" s="43" t="str">
        <f t="shared" si="71"/>
        <v/>
      </c>
      <c r="C748" s="43"/>
      <c r="D748" s="44" t="str">
        <f t="shared" si="66"/>
        <v/>
      </c>
      <c r="E748" s="44" t="str">
        <f t="shared" si="67"/>
        <v/>
      </c>
      <c r="F748" s="44" t="str">
        <f t="shared" si="68"/>
        <v/>
      </c>
      <c r="G748" s="44" t="str">
        <f t="shared" si="69"/>
        <v/>
      </c>
      <c r="H748" s="44" t="str">
        <f t="shared" si="70"/>
        <v/>
      </c>
    </row>
    <row r="749" spans="2:8" x14ac:dyDescent="0.3">
      <c r="B749" s="43" t="str">
        <f t="shared" si="71"/>
        <v/>
      </c>
      <c r="C749" s="43"/>
      <c r="D749" s="44" t="str">
        <f t="shared" si="66"/>
        <v/>
      </c>
      <c r="E749" s="44" t="str">
        <f t="shared" si="67"/>
        <v/>
      </c>
      <c r="F749" s="44" t="str">
        <f t="shared" si="68"/>
        <v/>
      </c>
      <c r="G749" s="44" t="str">
        <f t="shared" si="69"/>
        <v/>
      </c>
      <c r="H749" s="44" t="str">
        <f t="shared" si="70"/>
        <v/>
      </c>
    </row>
    <row r="750" spans="2:8" x14ac:dyDescent="0.3">
      <c r="B750" s="43" t="str">
        <f t="shared" si="71"/>
        <v/>
      </c>
      <c r="C750" s="43"/>
      <c r="D750" s="44" t="str">
        <f t="shared" si="66"/>
        <v/>
      </c>
      <c r="E750" s="44" t="str">
        <f t="shared" si="67"/>
        <v/>
      </c>
      <c r="F750" s="44" t="str">
        <f t="shared" si="68"/>
        <v/>
      </c>
      <c r="G750" s="44" t="str">
        <f t="shared" si="69"/>
        <v/>
      </c>
      <c r="H750" s="44" t="str">
        <f t="shared" si="70"/>
        <v/>
      </c>
    </row>
    <row r="751" spans="2:8" x14ac:dyDescent="0.3">
      <c r="B751" s="43" t="str">
        <f t="shared" si="71"/>
        <v/>
      </c>
      <c r="C751" s="43"/>
      <c r="D751" s="44" t="str">
        <f t="shared" si="66"/>
        <v/>
      </c>
      <c r="E751" s="44" t="str">
        <f t="shared" si="67"/>
        <v/>
      </c>
      <c r="F751" s="44" t="str">
        <f t="shared" si="68"/>
        <v/>
      </c>
      <c r="G751" s="44" t="str">
        <f t="shared" si="69"/>
        <v/>
      </c>
      <c r="H751" s="44" t="str">
        <f t="shared" si="70"/>
        <v/>
      </c>
    </row>
    <row r="752" spans="2:8" x14ac:dyDescent="0.3">
      <c r="B752" s="43" t="str">
        <f t="shared" si="71"/>
        <v/>
      </c>
      <c r="C752" s="43"/>
      <c r="D752" s="44" t="str">
        <f t="shared" si="66"/>
        <v/>
      </c>
      <c r="E752" s="44" t="str">
        <f t="shared" si="67"/>
        <v/>
      </c>
      <c r="F752" s="44" t="str">
        <f t="shared" si="68"/>
        <v/>
      </c>
      <c r="G752" s="44" t="str">
        <f t="shared" si="69"/>
        <v/>
      </c>
      <c r="H752" s="44" t="str">
        <f t="shared" si="70"/>
        <v/>
      </c>
    </row>
    <row r="753" spans="2:8" x14ac:dyDescent="0.3">
      <c r="B753" s="43" t="str">
        <f t="shared" si="71"/>
        <v/>
      </c>
      <c r="C753" s="43"/>
      <c r="D753" s="44" t="str">
        <f t="shared" si="66"/>
        <v/>
      </c>
      <c r="E753" s="44" t="str">
        <f t="shared" si="67"/>
        <v/>
      </c>
      <c r="F753" s="44" t="str">
        <f t="shared" si="68"/>
        <v/>
      </c>
      <c r="G753" s="44" t="str">
        <f t="shared" si="69"/>
        <v/>
      </c>
      <c r="H753" s="44" t="str">
        <f t="shared" si="70"/>
        <v/>
      </c>
    </row>
    <row r="754" spans="2:8" x14ac:dyDescent="0.3">
      <c r="B754" s="43" t="str">
        <f t="shared" si="71"/>
        <v/>
      </c>
      <c r="C754" s="43"/>
      <c r="D754" s="44" t="str">
        <f t="shared" si="66"/>
        <v/>
      </c>
      <c r="E754" s="44" t="str">
        <f t="shared" si="67"/>
        <v/>
      </c>
      <c r="F754" s="44" t="str">
        <f t="shared" si="68"/>
        <v/>
      </c>
      <c r="G754" s="44" t="str">
        <f t="shared" si="69"/>
        <v/>
      </c>
      <c r="H754" s="44" t="str">
        <f t="shared" si="70"/>
        <v/>
      </c>
    </row>
    <row r="755" spans="2:8" x14ac:dyDescent="0.3">
      <c r="B755" s="43" t="str">
        <f t="shared" si="71"/>
        <v/>
      </c>
      <c r="C755" s="43"/>
      <c r="D755" s="44" t="str">
        <f t="shared" si="66"/>
        <v/>
      </c>
      <c r="E755" s="44" t="str">
        <f t="shared" si="67"/>
        <v/>
      </c>
      <c r="F755" s="44" t="str">
        <f t="shared" si="68"/>
        <v/>
      </c>
      <c r="G755" s="44" t="str">
        <f t="shared" si="69"/>
        <v/>
      </c>
      <c r="H755" s="44" t="str">
        <f t="shared" si="70"/>
        <v/>
      </c>
    </row>
    <row r="756" spans="2:8" x14ac:dyDescent="0.3">
      <c r="B756" s="43" t="str">
        <f t="shared" si="71"/>
        <v/>
      </c>
      <c r="C756" s="43"/>
      <c r="D756" s="44" t="str">
        <f t="shared" si="66"/>
        <v/>
      </c>
      <c r="E756" s="44" t="str">
        <f t="shared" si="67"/>
        <v/>
      </c>
      <c r="F756" s="44" t="str">
        <f t="shared" si="68"/>
        <v/>
      </c>
      <c r="G756" s="44" t="str">
        <f t="shared" si="69"/>
        <v/>
      </c>
      <c r="H756" s="44" t="str">
        <f t="shared" si="70"/>
        <v/>
      </c>
    </row>
    <row r="757" spans="2:8" x14ac:dyDescent="0.3">
      <c r="B757" s="43" t="str">
        <f t="shared" si="71"/>
        <v/>
      </c>
      <c r="C757" s="43"/>
      <c r="D757" s="44" t="str">
        <f t="shared" si="66"/>
        <v/>
      </c>
      <c r="E757" s="44" t="str">
        <f t="shared" si="67"/>
        <v/>
      </c>
      <c r="F757" s="44" t="str">
        <f t="shared" si="68"/>
        <v/>
      </c>
      <c r="G757" s="44" t="str">
        <f t="shared" si="69"/>
        <v/>
      </c>
      <c r="H757" s="44" t="str">
        <f t="shared" si="70"/>
        <v/>
      </c>
    </row>
    <row r="758" spans="2:8" x14ac:dyDescent="0.3">
      <c r="B758" s="43" t="str">
        <f t="shared" si="71"/>
        <v/>
      </c>
      <c r="C758" s="43"/>
      <c r="D758" s="44" t="str">
        <f t="shared" si="66"/>
        <v/>
      </c>
      <c r="E758" s="44" t="str">
        <f t="shared" si="67"/>
        <v/>
      </c>
      <c r="F758" s="44" t="str">
        <f t="shared" si="68"/>
        <v/>
      </c>
      <c r="G758" s="44" t="str">
        <f t="shared" si="69"/>
        <v/>
      </c>
      <c r="H758" s="44" t="str">
        <f t="shared" si="70"/>
        <v/>
      </c>
    </row>
    <row r="759" spans="2:8" x14ac:dyDescent="0.3">
      <c r="B759" s="43" t="str">
        <f t="shared" si="71"/>
        <v/>
      </c>
      <c r="C759" s="43"/>
      <c r="D759" s="44" t="str">
        <f t="shared" si="66"/>
        <v/>
      </c>
      <c r="E759" s="44" t="str">
        <f t="shared" si="67"/>
        <v/>
      </c>
      <c r="F759" s="44" t="str">
        <f t="shared" si="68"/>
        <v/>
      </c>
      <c r="G759" s="44" t="str">
        <f t="shared" si="69"/>
        <v/>
      </c>
      <c r="H759" s="44" t="str">
        <f t="shared" si="70"/>
        <v/>
      </c>
    </row>
    <row r="760" spans="2:8" x14ac:dyDescent="0.3">
      <c r="B760" s="43" t="str">
        <f t="shared" si="71"/>
        <v/>
      </c>
      <c r="C760" s="43"/>
      <c r="D760" s="44" t="str">
        <f t="shared" si="66"/>
        <v/>
      </c>
      <c r="E760" s="44" t="str">
        <f t="shared" si="67"/>
        <v/>
      </c>
      <c r="F760" s="44" t="str">
        <f t="shared" si="68"/>
        <v/>
      </c>
      <c r="G760" s="44" t="str">
        <f t="shared" si="69"/>
        <v/>
      </c>
      <c r="H760" s="44" t="str">
        <f t="shared" si="70"/>
        <v/>
      </c>
    </row>
    <row r="761" spans="2:8" x14ac:dyDescent="0.3">
      <c r="B761" s="43" t="str">
        <f t="shared" si="71"/>
        <v/>
      </c>
      <c r="C761" s="43"/>
      <c r="D761" s="44" t="str">
        <f t="shared" si="66"/>
        <v/>
      </c>
      <c r="E761" s="44" t="str">
        <f t="shared" si="67"/>
        <v/>
      </c>
      <c r="F761" s="44" t="str">
        <f t="shared" si="68"/>
        <v/>
      </c>
      <c r="G761" s="44" t="str">
        <f t="shared" si="69"/>
        <v/>
      </c>
      <c r="H761" s="44" t="str">
        <f t="shared" si="70"/>
        <v/>
      </c>
    </row>
    <row r="762" spans="2:8" x14ac:dyDescent="0.3">
      <c r="B762" s="43" t="str">
        <f t="shared" si="71"/>
        <v/>
      </c>
      <c r="C762" s="43"/>
      <c r="D762" s="44" t="str">
        <f t="shared" ref="D762:D825" si="72">IF(B762&gt;$C$13,"",PMT($C$11,$C$13,$C$7)*-1)</f>
        <v/>
      </c>
      <c r="E762" s="44" t="str">
        <f t="shared" ref="E762:E825" si="73">IF(B762&gt;$C$13,"",$C$11*G761)</f>
        <v/>
      </c>
      <c r="F762" s="44" t="str">
        <f t="shared" ref="F762:F825" si="74">IF(B762&gt;$C$13,"",D762-E762)</f>
        <v/>
      </c>
      <c r="G762" s="44" t="str">
        <f t="shared" ref="G762:G825" si="75">IF(B762&gt;$C$13,"",G761-F762)</f>
        <v/>
      </c>
      <c r="H762" s="44" t="str">
        <f t="shared" ref="H762:H825" si="76">D762</f>
        <v/>
      </c>
    </row>
    <row r="763" spans="2:8" x14ac:dyDescent="0.3">
      <c r="B763" s="43" t="str">
        <f t="shared" si="71"/>
        <v/>
      </c>
      <c r="C763" s="43"/>
      <c r="D763" s="44" t="str">
        <f t="shared" si="72"/>
        <v/>
      </c>
      <c r="E763" s="44" t="str">
        <f t="shared" si="73"/>
        <v/>
      </c>
      <c r="F763" s="44" t="str">
        <f t="shared" si="74"/>
        <v/>
      </c>
      <c r="G763" s="44" t="str">
        <f t="shared" si="75"/>
        <v/>
      </c>
      <c r="H763" s="44" t="str">
        <f t="shared" si="76"/>
        <v/>
      </c>
    </row>
    <row r="764" spans="2:8" x14ac:dyDescent="0.3">
      <c r="B764" s="43" t="str">
        <f t="shared" si="71"/>
        <v/>
      </c>
      <c r="C764" s="43"/>
      <c r="D764" s="44" t="str">
        <f t="shared" si="72"/>
        <v/>
      </c>
      <c r="E764" s="44" t="str">
        <f t="shared" si="73"/>
        <v/>
      </c>
      <c r="F764" s="44" t="str">
        <f t="shared" si="74"/>
        <v/>
      </c>
      <c r="G764" s="44" t="str">
        <f t="shared" si="75"/>
        <v/>
      </c>
      <c r="H764" s="44" t="str">
        <f t="shared" si="76"/>
        <v/>
      </c>
    </row>
    <row r="765" spans="2:8" x14ac:dyDescent="0.3">
      <c r="B765" s="43" t="str">
        <f t="shared" si="71"/>
        <v/>
      </c>
      <c r="C765" s="43"/>
      <c r="D765" s="44" t="str">
        <f t="shared" si="72"/>
        <v/>
      </c>
      <c r="E765" s="44" t="str">
        <f t="shared" si="73"/>
        <v/>
      </c>
      <c r="F765" s="44" t="str">
        <f t="shared" si="74"/>
        <v/>
      </c>
      <c r="G765" s="44" t="str">
        <f t="shared" si="75"/>
        <v/>
      </c>
      <c r="H765" s="44" t="str">
        <f t="shared" si="76"/>
        <v/>
      </c>
    </row>
    <row r="766" spans="2:8" x14ac:dyDescent="0.3">
      <c r="B766" s="43" t="str">
        <f t="shared" si="71"/>
        <v/>
      </c>
      <c r="C766" s="43"/>
      <c r="D766" s="44" t="str">
        <f t="shared" si="72"/>
        <v/>
      </c>
      <c r="E766" s="44" t="str">
        <f t="shared" si="73"/>
        <v/>
      </c>
      <c r="F766" s="44" t="str">
        <f t="shared" si="74"/>
        <v/>
      </c>
      <c r="G766" s="44" t="str">
        <f t="shared" si="75"/>
        <v/>
      </c>
      <c r="H766" s="44" t="str">
        <f t="shared" si="76"/>
        <v/>
      </c>
    </row>
    <row r="767" spans="2:8" x14ac:dyDescent="0.3">
      <c r="B767" s="43" t="str">
        <f t="shared" si="71"/>
        <v/>
      </c>
      <c r="C767" s="43"/>
      <c r="D767" s="44" t="str">
        <f t="shared" si="72"/>
        <v/>
      </c>
      <c r="E767" s="44" t="str">
        <f t="shared" si="73"/>
        <v/>
      </c>
      <c r="F767" s="44" t="str">
        <f t="shared" si="74"/>
        <v/>
      </c>
      <c r="G767" s="44" t="str">
        <f t="shared" si="75"/>
        <v/>
      </c>
      <c r="H767" s="44" t="str">
        <f t="shared" si="76"/>
        <v/>
      </c>
    </row>
    <row r="768" spans="2:8" x14ac:dyDescent="0.3">
      <c r="B768" s="43" t="str">
        <f t="shared" si="71"/>
        <v/>
      </c>
      <c r="C768" s="43"/>
      <c r="D768" s="44" t="str">
        <f t="shared" si="72"/>
        <v/>
      </c>
      <c r="E768" s="44" t="str">
        <f t="shared" si="73"/>
        <v/>
      </c>
      <c r="F768" s="44" t="str">
        <f t="shared" si="74"/>
        <v/>
      </c>
      <c r="G768" s="44" t="str">
        <f t="shared" si="75"/>
        <v/>
      </c>
      <c r="H768" s="44" t="str">
        <f t="shared" si="76"/>
        <v/>
      </c>
    </row>
    <row r="769" spans="2:8" x14ac:dyDescent="0.3">
      <c r="B769" s="43" t="str">
        <f t="shared" si="71"/>
        <v/>
      </c>
      <c r="C769" s="43"/>
      <c r="D769" s="44" t="str">
        <f t="shared" si="72"/>
        <v/>
      </c>
      <c r="E769" s="44" t="str">
        <f t="shared" si="73"/>
        <v/>
      </c>
      <c r="F769" s="44" t="str">
        <f t="shared" si="74"/>
        <v/>
      </c>
      <c r="G769" s="44" t="str">
        <f t="shared" si="75"/>
        <v/>
      </c>
      <c r="H769" s="44" t="str">
        <f t="shared" si="76"/>
        <v/>
      </c>
    </row>
    <row r="770" spans="2:8" x14ac:dyDescent="0.3">
      <c r="B770" s="43" t="str">
        <f t="shared" si="71"/>
        <v/>
      </c>
      <c r="C770" s="43"/>
      <c r="D770" s="44" t="str">
        <f t="shared" si="72"/>
        <v/>
      </c>
      <c r="E770" s="44" t="str">
        <f t="shared" si="73"/>
        <v/>
      </c>
      <c r="F770" s="44" t="str">
        <f t="shared" si="74"/>
        <v/>
      </c>
      <c r="G770" s="44" t="str">
        <f t="shared" si="75"/>
        <v/>
      </c>
      <c r="H770" s="44" t="str">
        <f t="shared" si="76"/>
        <v/>
      </c>
    </row>
    <row r="771" spans="2:8" x14ac:dyDescent="0.3">
      <c r="B771" s="43" t="str">
        <f t="shared" si="71"/>
        <v/>
      </c>
      <c r="C771" s="43"/>
      <c r="D771" s="44" t="str">
        <f t="shared" si="72"/>
        <v/>
      </c>
      <c r="E771" s="44" t="str">
        <f t="shared" si="73"/>
        <v/>
      </c>
      <c r="F771" s="44" t="str">
        <f t="shared" si="74"/>
        <v/>
      </c>
      <c r="G771" s="44" t="str">
        <f t="shared" si="75"/>
        <v/>
      </c>
      <c r="H771" s="44" t="str">
        <f t="shared" si="76"/>
        <v/>
      </c>
    </row>
    <row r="772" spans="2:8" x14ac:dyDescent="0.3">
      <c r="B772" s="43" t="str">
        <f t="shared" si="71"/>
        <v/>
      </c>
      <c r="C772" s="43"/>
      <c r="D772" s="44" t="str">
        <f t="shared" si="72"/>
        <v/>
      </c>
      <c r="E772" s="44" t="str">
        <f t="shared" si="73"/>
        <v/>
      </c>
      <c r="F772" s="44" t="str">
        <f t="shared" si="74"/>
        <v/>
      </c>
      <c r="G772" s="44" t="str">
        <f t="shared" si="75"/>
        <v/>
      </c>
      <c r="H772" s="44" t="str">
        <f t="shared" si="76"/>
        <v/>
      </c>
    </row>
    <row r="773" spans="2:8" x14ac:dyDescent="0.3">
      <c r="B773" s="43" t="str">
        <f t="shared" si="71"/>
        <v/>
      </c>
      <c r="C773" s="43"/>
      <c r="D773" s="44" t="str">
        <f t="shared" si="72"/>
        <v/>
      </c>
      <c r="E773" s="44" t="str">
        <f t="shared" si="73"/>
        <v/>
      </c>
      <c r="F773" s="44" t="str">
        <f t="shared" si="74"/>
        <v/>
      </c>
      <c r="G773" s="44" t="str">
        <f t="shared" si="75"/>
        <v/>
      </c>
      <c r="H773" s="44" t="str">
        <f t="shared" si="76"/>
        <v/>
      </c>
    </row>
    <row r="774" spans="2:8" x14ac:dyDescent="0.3">
      <c r="B774" s="43" t="str">
        <f t="shared" si="71"/>
        <v/>
      </c>
      <c r="C774" s="43"/>
      <c r="D774" s="44" t="str">
        <f t="shared" si="72"/>
        <v/>
      </c>
      <c r="E774" s="44" t="str">
        <f t="shared" si="73"/>
        <v/>
      </c>
      <c r="F774" s="44" t="str">
        <f t="shared" si="74"/>
        <v/>
      </c>
      <c r="G774" s="44" t="str">
        <f t="shared" si="75"/>
        <v/>
      </c>
      <c r="H774" s="44" t="str">
        <f t="shared" si="76"/>
        <v/>
      </c>
    </row>
    <row r="775" spans="2:8" x14ac:dyDescent="0.3">
      <c r="B775" s="43" t="str">
        <f t="shared" si="71"/>
        <v/>
      </c>
      <c r="C775" s="43"/>
      <c r="D775" s="44" t="str">
        <f t="shared" si="72"/>
        <v/>
      </c>
      <c r="E775" s="44" t="str">
        <f t="shared" si="73"/>
        <v/>
      </c>
      <c r="F775" s="44" t="str">
        <f t="shared" si="74"/>
        <v/>
      </c>
      <c r="G775" s="44" t="str">
        <f t="shared" si="75"/>
        <v/>
      </c>
      <c r="H775" s="44" t="str">
        <f t="shared" si="76"/>
        <v/>
      </c>
    </row>
    <row r="776" spans="2:8" x14ac:dyDescent="0.3">
      <c r="B776" s="43" t="str">
        <f t="shared" si="71"/>
        <v/>
      </c>
      <c r="C776" s="43"/>
      <c r="D776" s="44" t="str">
        <f t="shared" si="72"/>
        <v/>
      </c>
      <c r="E776" s="44" t="str">
        <f t="shared" si="73"/>
        <v/>
      </c>
      <c r="F776" s="44" t="str">
        <f t="shared" si="74"/>
        <v/>
      </c>
      <c r="G776" s="44" t="str">
        <f t="shared" si="75"/>
        <v/>
      </c>
      <c r="H776" s="44" t="str">
        <f t="shared" si="76"/>
        <v/>
      </c>
    </row>
    <row r="777" spans="2:8" x14ac:dyDescent="0.3">
      <c r="B777" s="43" t="str">
        <f t="shared" si="71"/>
        <v/>
      </c>
      <c r="C777" s="43"/>
      <c r="D777" s="44" t="str">
        <f t="shared" si="72"/>
        <v/>
      </c>
      <c r="E777" s="44" t="str">
        <f t="shared" si="73"/>
        <v/>
      </c>
      <c r="F777" s="44" t="str">
        <f t="shared" si="74"/>
        <v/>
      </c>
      <c r="G777" s="44" t="str">
        <f t="shared" si="75"/>
        <v/>
      </c>
      <c r="H777" s="44" t="str">
        <f t="shared" si="76"/>
        <v/>
      </c>
    </row>
    <row r="778" spans="2:8" x14ac:dyDescent="0.3">
      <c r="B778" s="43" t="str">
        <f t="shared" si="71"/>
        <v/>
      </c>
      <c r="C778" s="43"/>
      <c r="D778" s="44" t="str">
        <f t="shared" si="72"/>
        <v/>
      </c>
      <c r="E778" s="44" t="str">
        <f t="shared" si="73"/>
        <v/>
      </c>
      <c r="F778" s="44" t="str">
        <f t="shared" si="74"/>
        <v/>
      </c>
      <c r="G778" s="44" t="str">
        <f t="shared" si="75"/>
        <v/>
      </c>
      <c r="H778" s="44" t="str">
        <f t="shared" si="76"/>
        <v/>
      </c>
    </row>
    <row r="779" spans="2:8" x14ac:dyDescent="0.3">
      <c r="B779" s="43" t="str">
        <f t="shared" si="71"/>
        <v/>
      </c>
      <c r="C779" s="43"/>
      <c r="D779" s="44" t="str">
        <f t="shared" si="72"/>
        <v/>
      </c>
      <c r="E779" s="44" t="str">
        <f t="shared" si="73"/>
        <v/>
      </c>
      <c r="F779" s="44" t="str">
        <f t="shared" si="74"/>
        <v/>
      </c>
      <c r="G779" s="44" t="str">
        <f t="shared" si="75"/>
        <v/>
      </c>
      <c r="H779" s="44" t="str">
        <f t="shared" si="76"/>
        <v/>
      </c>
    </row>
    <row r="780" spans="2:8" x14ac:dyDescent="0.3">
      <c r="B780" s="43" t="str">
        <f t="shared" si="71"/>
        <v/>
      </c>
      <c r="C780" s="43"/>
      <c r="D780" s="44" t="str">
        <f t="shared" si="72"/>
        <v/>
      </c>
      <c r="E780" s="44" t="str">
        <f t="shared" si="73"/>
        <v/>
      </c>
      <c r="F780" s="44" t="str">
        <f t="shared" si="74"/>
        <v/>
      </c>
      <c r="G780" s="44" t="str">
        <f t="shared" si="75"/>
        <v/>
      </c>
      <c r="H780" s="44" t="str">
        <f t="shared" si="76"/>
        <v/>
      </c>
    </row>
    <row r="781" spans="2:8" x14ac:dyDescent="0.3">
      <c r="B781" s="43" t="str">
        <f t="shared" si="71"/>
        <v/>
      </c>
      <c r="C781" s="43"/>
      <c r="D781" s="44" t="str">
        <f t="shared" si="72"/>
        <v/>
      </c>
      <c r="E781" s="44" t="str">
        <f t="shared" si="73"/>
        <v/>
      </c>
      <c r="F781" s="44" t="str">
        <f t="shared" si="74"/>
        <v/>
      </c>
      <c r="G781" s="44" t="str">
        <f t="shared" si="75"/>
        <v/>
      </c>
      <c r="H781" s="44" t="str">
        <f t="shared" si="76"/>
        <v/>
      </c>
    </row>
    <row r="782" spans="2:8" x14ac:dyDescent="0.3">
      <c r="B782" s="43" t="str">
        <f t="shared" si="71"/>
        <v/>
      </c>
      <c r="C782" s="43"/>
      <c r="D782" s="44" t="str">
        <f t="shared" si="72"/>
        <v/>
      </c>
      <c r="E782" s="44" t="str">
        <f t="shared" si="73"/>
        <v/>
      </c>
      <c r="F782" s="44" t="str">
        <f t="shared" si="74"/>
        <v/>
      </c>
      <c r="G782" s="44" t="str">
        <f t="shared" si="75"/>
        <v/>
      </c>
      <c r="H782" s="44" t="str">
        <f t="shared" si="76"/>
        <v/>
      </c>
    </row>
    <row r="783" spans="2:8" x14ac:dyDescent="0.3">
      <c r="B783" s="43" t="str">
        <f t="shared" si="71"/>
        <v/>
      </c>
      <c r="C783" s="43"/>
      <c r="D783" s="44" t="str">
        <f t="shared" si="72"/>
        <v/>
      </c>
      <c r="E783" s="44" t="str">
        <f t="shared" si="73"/>
        <v/>
      </c>
      <c r="F783" s="44" t="str">
        <f t="shared" si="74"/>
        <v/>
      </c>
      <c r="G783" s="44" t="str">
        <f t="shared" si="75"/>
        <v/>
      </c>
      <c r="H783" s="44" t="str">
        <f t="shared" si="76"/>
        <v/>
      </c>
    </row>
    <row r="784" spans="2:8" x14ac:dyDescent="0.3">
      <c r="B784" s="43" t="str">
        <f t="shared" si="71"/>
        <v/>
      </c>
      <c r="C784" s="43"/>
      <c r="D784" s="44" t="str">
        <f t="shared" si="72"/>
        <v/>
      </c>
      <c r="E784" s="44" t="str">
        <f t="shared" si="73"/>
        <v/>
      </c>
      <c r="F784" s="44" t="str">
        <f t="shared" si="74"/>
        <v/>
      </c>
      <c r="G784" s="44" t="str">
        <f t="shared" si="75"/>
        <v/>
      </c>
      <c r="H784" s="44" t="str">
        <f t="shared" si="76"/>
        <v/>
      </c>
    </row>
    <row r="785" spans="2:8" x14ac:dyDescent="0.3">
      <c r="B785" s="43" t="str">
        <f t="shared" si="71"/>
        <v/>
      </c>
      <c r="C785" s="43"/>
      <c r="D785" s="44" t="str">
        <f t="shared" si="72"/>
        <v/>
      </c>
      <c r="E785" s="44" t="str">
        <f t="shared" si="73"/>
        <v/>
      </c>
      <c r="F785" s="44" t="str">
        <f t="shared" si="74"/>
        <v/>
      </c>
      <c r="G785" s="44" t="str">
        <f t="shared" si="75"/>
        <v/>
      </c>
      <c r="H785" s="44" t="str">
        <f t="shared" si="76"/>
        <v/>
      </c>
    </row>
    <row r="786" spans="2:8" x14ac:dyDescent="0.3">
      <c r="B786" s="43" t="str">
        <f t="shared" si="71"/>
        <v/>
      </c>
      <c r="C786" s="43"/>
      <c r="D786" s="44" t="str">
        <f t="shared" si="72"/>
        <v/>
      </c>
      <c r="E786" s="44" t="str">
        <f t="shared" si="73"/>
        <v/>
      </c>
      <c r="F786" s="44" t="str">
        <f t="shared" si="74"/>
        <v/>
      </c>
      <c r="G786" s="44" t="str">
        <f t="shared" si="75"/>
        <v/>
      </c>
      <c r="H786" s="44" t="str">
        <f t="shared" si="76"/>
        <v/>
      </c>
    </row>
    <row r="787" spans="2:8" x14ac:dyDescent="0.3">
      <c r="B787" s="43" t="str">
        <f t="shared" si="71"/>
        <v/>
      </c>
      <c r="C787" s="43"/>
      <c r="D787" s="44" t="str">
        <f t="shared" si="72"/>
        <v/>
      </c>
      <c r="E787" s="44" t="str">
        <f t="shared" si="73"/>
        <v/>
      </c>
      <c r="F787" s="44" t="str">
        <f t="shared" si="74"/>
        <v/>
      </c>
      <c r="G787" s="44" t="str">
        <f t="shared" si="75"/>
        <v/>
      </c>
      <c r="H787" s="44" t="str">
        <f t="shared" si="76"/>
        <v/>
      </c>
    </row>
    <row r="788" spans="2:8" x14ac:dyDescent="0.3">
      <c r="B788" s="43" t="str">
        <f t="shared" si="71"/>
        <v/>
      </c>
      <c r="C788" s="43"/>
      <c r="D788" s="44" t="str">
        <f t="shared" si="72"/>
        <v/>
      </c>
      <c r="E788" s="44" t="str">
        <f t="shared" si="73"/>
        <v/>
      </c>
      <c r="F788" s="44" t="str">
        <f t="shared" si="74"/>
        <v/>
      </c>
      <c r="G788" s="44" t="str">
        <f t="shared" si="75"/>
        <v/>
      </c>
      <c r="H788" s="44" t="str">
        <f t="shared" si="76"/>
        <v/>
      </c>
    </row>
    <row r="789" spans="2:8" x14ac:dyDescent="0.3">
      <c r="B789" s="43" t="str">
        <f t="shared" si="71"/>
        <v/>
      </c>
      <c r="C789" s="43"/>
      <c r="D789" s="44" t="str">
        <f t="shared" si="72"/>
        <v/>
      </c>
      <c r="E789" s="44" t="str">
        <f t="shared" si="73"/>
        <v/>
      </c>
      <c r="F789" s="44" t="str">
        <f t="shared" si="74"/>
        <v/>
      </c>
      <c r="G789" s="44" t="str">
        <f t="shared" si="75"/>
        <v/>
      </c>
      <c r="H789" s="44" t="str">
        <f t="shared" si="76"/>
        <v/>
      </c>
    </row>
    <row r="790" spans="2:8" x14ac:dyDescent="0.3">
      <c r="B790" s="43" t="str">
        <f t="shared" ref="B790:B853" si="77">IF(OR(B789=$C$13,B789=""),"",IF(ISNUMBER(B789),B789+1,1))</f>
        <v/>
      </c>
      <c r="C790" s="43"/>
      <c r="D790" s="44" t="str">
        <f t="shared" si="72"/>
        <v/>
      </c>
      <c r="E790" s="44" t="str">
        <f t="shared" si="73"/>
        <v/>
      </c>
      <c r="F790" s="44" t="str">
        <f t="shared" si="74"/>
        <v/>
      </c>
      <c r="G790" s="44" t="str">
        <f t="shared" si="75"/>
        <v/>
      </c>
      <c r="H790" s="44" t="str">
        <f t="shared" si="76"/>
        <v/>
      </c>
    </row>
    <row r="791" spans="2:8" x14ac:dyDescent="0.3">
      <c r="B791" s="43" t="str">
        <f t="shared" si="77"/>
        <v/>
      </c>
      <c r="C791" s="43"/>
      <c r="D791" s="44" t="str">
        <f t="shared" si="72"/>
        <v/>
      </c>
      <c r="E791" s="44" t="str">
        <f t="shared" si="73"/>
        <v/>
      </c>
      <c r="F791" s="44" t="str">
        <f t="shared" si="74"/>
        <v/>
      </c>
      <c r="G791" s="44" t="str">
        <f t="shared" si="75"/>
        <v/>
      </c>
      <c r="H791" s="44" t="str">
        <f t="shared" si="76"/>
        <v/>
      </c>
    </row>
    <row r="792" spans="2:8" x14ac:dyDescent="0.3">
      <c r="B792" s="43" t="str">
        <f t="shared" si="77"/>
        <v/>
      </c>
      <c r="C792" s="43"/>
      <c r="D792" s="44" t="str">
        <f t="shared" si="72"/>
        <v/>
      </c>
      <c r="E792" s="44" t="str">
        <f t="shared" si="73"/>
        <v/>
      </c>
      <c r="F792" s="44" t="str">
        <f t="shared" si="74"/>
        <v/>
      </c>
      <c r="G792" s="44" t="str">
        <f t="shared" si="75"/>
        <v/>
      </c>
      <c r="H792" s="44" t="str">
        <f t="shared" si="76"/>
        <v/>
      </c>
    </row>
    <row r="793" spans="2:8" x14ac:dyDescent="0.3">
      <c r="B793" s="43" t="str">
        <f t="shared" si="77"/>
        <v/>
      </c>
      <c r="C793" s="43"/>
      <c r="D793" s="44" t="str">
        <f t="shared" si="72"/>
        <v/>
      </c>
      <c r="E793" s="44" t="str">
        <f t="shared" si="73"/>
        <v/>
      </c>
      <c r="F793" s="44" t="str">
        <f t="shared" si="74"/>
        <v/>
      </c>
      <c r="G793" s="44" t="str">
        <f t="shared" si="75"/>
        <v/>
      </c>
      <c r="H793" s="44" t="str">
        <f t="shared" si="76"/>
        <v/>
      </c>
    </row>
    <row r="794" spans="2:8" x14ac:dyDescent="0.3">
      <c r="B794" s="43" t="str">
        <f t="shared" si="77"/>
        <v/>
      </c>
      <c r="C794" s="43"/>
      <c r="D794" s="44" t="str">
        <f t="shared" si="72"/>
        <v/>
      </c>
      <c r="E794" s="44" t="str">
        <f t="shared" si="73"/>
        <v/>
      </c>
      <c r="F794" s="44" t="str">
        <f t="shared" si="74"/>
        <v/>
      </c>
      <c r="G794" s="44" t="str">
        <f t="shared" si="75"/>
        <v/>
      </c>
      <c r="H794" s="44" t="str">
        <f t="shared" si="76"/>
        <v/>
      </c>
    </row>
    <row r="795" spans="2:8" x14ac:dyDescent="0.3">
      <c r="B795" s="43" t="str">
        <f t="shared" si="77"/>
        <v/>
      </c>
      <c r="C795" s="43"/>
      <c r="D795" s="44" t="str">
        <f t="shared" si="72"/>
        <v/>
      </c>
      <c r="E795" s="44" t="str">
        <f t="shared" si="73"/>
        <v/>
      </c>
      <c r="F795" s="44" t="str">
        <f t="shared" si="74"/>
        <v/>
      </c>
      <c r="G795" s="44" t="str">
        <f t="shared" si="75"/>
        <v/>
      </c>
      <c r="H795" s="44" t="str">
        <f t="shared" si="76"/>
        <v/>
      </c>
    </row>
    <row r="796" spans="2:8" x14ac:dyDescent="0.3">
      <c r="B796" s="43" t="str">
        <f t="shared" si="77"/>
        <v/>
      </c>
      <c r="C796" s="43"/>
      <c r="D796" s="44" t="str">
        <f t="shared" si="72"/>
        <v/>
      </c>
      <c r="E796" s="44" t="str">
        <f t="shared" si="73"/>
        <v/>
      </c>
      <c r="F796" s="44" t="str">
        <f t="shared" si="74"/>
        <v/>
      </c>
      <c r="G796" s="44" t="str">
        <f t="shared" si="75"/>
        <v/>
      </c>
      <c r="H796" s="44" t="str">
        <f t="shared" si="76"/>
        <v/>
      </c>
    </row>
    <row r="797" spans="2:8" x14ac:dyDescent="0.3">
      <c r="B797" s="43" t="str">
        <f t="shared" si="77"/>
        <v/>
      </c>
      <c r="C797" s="43"/>
      <c r="D797" s="44" t="str">
        <f t="shared" si="72"/>
        <v/>
      </c>
      <c r="E797" s="44" t="str">
        <f t="shared" si="73"/>
        <v/>
      </c>
      <c r="F797" s="44" t="str">
        <f t="shared" si="74"/>
        <v/>
      </c>
      <c r="G797" s="44" t="str">
        <f t="shared" si="75"/>
        <v/>
      </c>
      <c r="H797" s="44" t="str">
        <f t="shared" si="76"/>
        <v/>
      </c>
    </row>
    <row r="798" spans="2:8" x14ac:dyDescent="0.3">
      <c r="B798" s="43" t="str">
        <f t="shared" si="77"/>
        <v/>
      </c>
      <c r="C798" s="43"/>
      <c r="D798" s="44" t="str">
        <f t="shared" si="72"/>
        <v/>
      </c>
      <c r="E798" s="44" t="str">
        <f t="shared" si="73"/>
        <v/>
      </c>
      <c r="F798" s="44" t="str">
        <f t="shared" si="74"/>
        <v/>
      </c>
      <c r="G798" s="44" t="str">
        <f t="shared" si="75"/>
        <v/>
      </c>
      <c r="H798" s="44" t="str">
        <f t="shared" si="76"/>
        <v/>
      </c>
    </row>
    <row r="799" spans="2:8" x14ac:dyDescent="0.3">
      <c r="B799" s="43" t="str">
        <f t="shared" si="77"/>
        <v/>
      </c>
      <c r="C799" s="43"/>
      <c r="D799" s="44" t="str">
        <f t="shared" si="72"/>
        <v/>
      </c>
      <c r="E799" s="44" t="str">
        <f t="shared" si="73"/>
        <v/>
      </c>
      <c r="F799" s="44" t="str">
        <f t="shared" si="74"/>
        <v/>
      </c>
      <c r="G799" s="44" t="str">
        <f t="shared" si="75"/>
        <v/>
      </c>
      <c r="H799" s="44" t="str">
        <f t="shared" si="76"/>
        <v/>
      </c>
    </row>
    <row r="800" spans="2:8" x14ac:dyDescent="0.3">
      <c r="B800" s="43" t="str">
        <f t="shared" si="77"/>
        <v/>
      </c>
      <c r="C800" s="43"/>
      <c r="D800" s="44" t="str">
        <f t="shared" si="72"/>
        <v/>
      </c>
      <c r="E800" s="44" t="str">
        <f t="shared" si="73"/>
        <v/>
      </c>
      <c r="F800" s="44" t="str">
        <f t="shared" si="74"/>
        <v/>
      </c>
      <c r="G800" s="44" t="str">
        <f t="shared" si="75"/>
        <v/>
      </c>
      <c r="H800" s="44" t="str">
        <f t="shared" si="76"/>
        <v/>
      </c>
    </row>
    <row r="801" spans="2:8" x14ac:dyDescent="0.3">
      <c r="B801" s="43" t="str">
        <f t="shared" si="77"/>
        <v/>
      </c>
      <c r="C801" s="43"/>
      <c r="D801" s="44" t="str">
        <f t="shared" si="72"/>
        <v/>
      </c>
      <c r="E801" s="44" t="str">
        <f t="shared" si="73"/>
        <v/>
      </c>
      <c r="F801" s="44" t="str">
        <f t="shared" si="74"/>
        <v/>
      </c>
      <c r="G801" s="44" t="str">
        <f t="shared" si="75"/>
        <v/>
      </c>
      <c r="H801" s="44" t="str">
        <f t="shared" si="76"/>
        <v/>
      </c>
    </row>
    <row r="802" spans="2:8" x14ac:dyDescent="0.3">
      <c r="B802" s="43" t="str">
        <f t="shared" si="77"/>
        <v/>
      </c>
      <c r="C802" s="43"/>
      <c r="D802" s="44" t="str">
        <f t="shared" si="72"/>
        <v/>
      </c>
      <c r="E802" s="44" t="str">
        <f t="shared" si="73"/>
        <v/>
      </c>
      <c r="F802" s="44" t="str">
        <f t="shared" si="74"/>
        <v/>
      </c>
      <c r="G802" s="44" t="str">
        <f t="shared" si="75"/>
        <v/>
      </c>
      <c r="H802" s="44" t="str">
        <f t="shared" si="76"/>
        <v/>
      </c>
    </row>
    <row r="803" spans="2:8" x14ac:dyDescent="0.3">
      <c r="B803" s="43" t="str">
        <f t="shared" si="77"/>
        <v/>
      </c>
      <c r="C803" s="43"/>
      <c r="D803" s="44" t="str">
        <f t="shared" si="72"/>
        <v/>
      </c>
      <c r="E803" s="44" t="str">
        <f t="shared" si="73"/>
        <v/>
      </c>
      <c r="F803" s="44" t="str">
        <f t="shared" si="74"/>
        <v/>
      </c>
      <c r="G803" s="44" t="str">
        <f t="shared" si="75"/>
        <v/>
      </c>
      <c r="H803" s="44" t="str">
        <f t="shared" si="76"/>
        <v/>
      </c>
    </row>
    <row r="804" spans="2:8" x14ac:dyDescent="0.3">
      <c r="B804" s="43" t="str">
        <f t="shared" si="77"/>
        <v/>
      </c>
      <c r="C804" s="43"/>
      <c r="D804" s="44" t="str">
        <f t="shared" si="72"/>
        <v/>
      </c>
      <c r="E804" s="44" t="str">
        <f t="shared" si="73"/>
        <v/>
      </c>
      <c r="F804" s="44" t="str">
        <f t="shared" si="74"/>
        <v/>
      </c>
      <c r="G804" s="44" t="str">
        <f t="shared" si="75"/>
        <v/>
      </c>
      <c r="H804" s="44" t="str">
        <f t="shared" si="76"/>
        <v/>
      </c>
    </row>
    <row r="805" spans="2:8" x14ac:dyDescent="0.3">
      <c r="B805" s="43" t="str">
        <f t="shared" si="77"/>
        <v/>
      </c>
      <c r="C805" s="43"/>
      <c r="D805" s="44" t="str">
        <f t="shared" si="72"/>
        <v/>
      </c>
      <c r="E805" s="44" t="str">
        <f t="shared" si="73"/>
        <v/>
      </c>
      <c r="F805" s="44" t="str">
        <f t="shared" si="74"/>
        <v/>
      </c>
      <c r="G805" s="44" t="str">
        <f t="shared" si="75"/>
        <v/>
      </c>
      <c r="H805" s="44" t="str">
        <f t="shared" si="76"/>
        <v/>
      </c>
    </row>
    <row r="806" spans="2:8" x14ac:dyDescent="0.3">
      <c r="B806" s="43" t="str">
        <f t="shared" si="77"/>
        <v/>
      </c>
      <c r="C806" s="43"/>
      <c r="D806" s="44" t="str">
        <f t="shared" si="72"/>
        <v/>
      </c>
      <c r="E806" s="44" t="str">
        <f t="shared" si="73"/>
        <v/>
      </c>
      <c r="F806" s="44" t="str">
        <f t="shared" si="74"/>
        <v/>
      </c>
      <c r="G806" s="44" t="str">
        <f t="shared" si="75"/>
        <v/>
      </c>
      <c r="H806" s="44" t="str">
        <f t="shared" si="76"/>
        <v/>
      </c>
    </row>
    <row r="807" spans="2:8" x14ac:dyDescent="0.3">
      <c r="B807" s="43" t="str">
        <f t="shared" si="77"/>
        <v/>
      </c>
      <c r="C807" s="43"/>
      <c r="D807" s="44" t="str">
        <f t="shared" si="72"/>
        <v/>
      </c>
      <c r="E807" s="44" t="str">
        <f t="shared" si="73"/>
        <v/>
      </c>
      <c r="F807" s="44" t="str">
        <f t="shared" si="74"/>
        <v/>
      </c>
      <c r="G807" s="44" t="str">
        <f t="shared" si="75"/>
        <v/>
      </c>
      <c r="H807" s="44" t="str">
        <f t="shared" si="76"/>
        <v/>
      </c>
    </row>
    <row r="808" spans="2:8" x14ac:dyDescent="0.3">
      <c r="B808" s="43" t="str">
        <f t="shared" si="77"/>
        <v/>
      </c>
      <c r="C808" s="43"/>
      <c r="D808" s="44" t="str">
        <f t="shared" si="72"/>
        <v/>
      </c>
      <c r="E808" s="44" t="str">
        <f t="shared" si="73"/>
        <v/>
      </c>
      <c r="F808" s="44" t="str">
        <f t="shared" si="74"/>
        <v/>
      </c>
      <c r="G808" s="44" t="str">
        <f t="shared" si="75"/>
        <v/>
      </c>
      <c r="H808" s="44" t="str">
        <f t="shared" si="76"/>
        <v/>
      </c>
    </row>
    <row r="809" spans="2:8" x14ac:dyDescent="0.3">
      <c r="B809" s="43" t="str">
        <f t="shared" si="77"/>
        <v/>
      </c>
      <c r="C809" s="43"/>
      <c r="D809" s="44" t="str">
        <f t="shared" si="72"/>
        <v/>
      </c>
      <c r="E809" s="44" t="str">
        <f t="shared" si="73"/>
        <v/>
      </c>
      <c r="F809" s="44" t="str">
        <f t="shared" si="74"/>
        <v/>
      </c>
      <c r="G809" s="44" t="str">
        <f t="shared" si="75"/>
        <v/>
      </c>
      <c r="H809" s="44" t="str">
        <f t="shared" si="76"/>
        <v/>
      </c>
    </row>
    <row r="810" spans="2:8" x14ac:dyDescent="0.3">
      <c r="B810" s="43" t="str">
        <f t="shared" si="77"/>
        <v/>
      </c>
      <c r="C810" s="43"/>
      <c r="D810" s="44" t="str">
        <f t="shared" si="72"/>
        <v/>
      </c>
      <c r="E810" s="44" t="str">
        <f t="shared" si="73"/>
        <v/>
      </c>
      <c r="F810" s="44" t="str">
        <f t="shared" si="74"/>
        <v/>
      </c>
      <c r="G810" s="44" t="str">
        <f t="shared" si="75"/>
        <v/>
      </c>
      <c r="H810" s="44" t="str">
        <f t="shared" si="76"/>
        <v/>
      </c>
    </row>
    <row r="811" spans="2:8" x14ac:dyDescent="0.3">
      <c r="B811" s="43" t="str">
        <f t="shared" si="77"/>
        <v/>
      </c>
      <c r="C811" s="43"/>
      <c r="D811" s="44" t="str">
        <f t="shared" si="72"/>
        <v/>
      </c>
      <c r="E811" s="44" t="str">
        <f t="shared" si="73"/>
        <v/>
      </c>
      <c r="F811" s="44" t="str">
        <f t="shared" si="74"/>
        <v/>
      </c>
      <c r="G811" s="44" t="str">
        <f t="shared" si="75"/>
        <v/>
      </c>
      <c r="H811" s="44" t="str">
        <f t="shared" si="76"/>
        <v/>
      </c>
    </row>
    <row r="812" spans="2:8" x14ac:dyDescent="0.3">
      <c r="B812" s="43" t="str">
        <f t="shared" si="77"/>
        <v/>
      </c>
      <c r="C812" s="43"/>
      <c r="D812" s="44" t="str">
        <f t="shared" si="72"/>
        <v/>
      </c>
      <c r="E812" s="44" t="str">
        <f t="shared" si="73"/>
        <v/>
      </c>
      <c r="F812" s="44" t="str">
        <f t="shared" si="74"/>
        <v/>
      </c>
      <c r="G812" s="44" t="str">
        <f t="shared" si="75"/>
        <v/>
      </c>
      <c r="H812" s="44" t="str">
        <f t="shared" si="76"/>
        <v/>
      </c>
    </row>
    <row r="813" spans="2:8" x14ac:dyDescent="0.3">
      <c r="B813" s="43" t="str">
        <f t="shared" si="77"/>
        <v/>
      </c>
      <c r="C813" s="43"/>
      <c r="D813" s="44" t="str">
        <f t="shared" si="72"/>
        <v/>
      </c>
      <c r="E813" s="44" t="str">
        <f t="shared" si="73"/>
        <v/>
      </c>
      <c r="F813" s="44" t="str">
        <f t="shared" si="74"/>
        <v/>
      </c>
      <c r="G813" s="44" t="str">
        <f t="shared" si="75"/>
        <v/>
      </c>
      <c r="H813" s="44" t="str">
        <f t="shared" si="76"/>
        <v/>
      </c>
    </row>
    <row r="814" spans="2:8" x14ac:dyDescent="0.3">
      <c r="B814" s="43" t="str">
        <f t="shared" si="77"/>
        <v/>
      </c>
      <c r="C814" s="43"/>
      <c r="D814" s="44" t="str">
        <f t="shared" si="72"/>
        <v/>
      </c>
      <c r="E814" s="44" t="str">
        <f t="shared" si="73"/>
        <v/>
      </c>
      <c r="F814" s="44" t="str">
        <f t="shared" si="74"/>
        <v/>
      </c>
      <c r="G814" s="44" t="str">
        <f t="shared" si="75"/>
        <v/>
      </c>
      <c r="H814" s="44" t="str">
        <f t="shared" si="76"/>
        <v/>
      </c>
    </row>
    <row r="815" spans="2:8" x14ac:dyDescent="0.3">
      <c r="B815" s="43" t="str">
        <f t="shared" si="77"/>
        <v/>
      </c>
      <c r="C815" s="43"/>
      <c r="D815" s="44" t="str">
        <f t="shared" si="72"/>
        <v/>
      </c>
      <c r="E815" s="44" t="str">
        <f t="shared" si="73"/>
        <v/>
      </c>
      <c r="F815" s="44" t="str">
        <f t="shared" si="74"/>
        <v/>
      </c>
      <c r="G815" s="44" t="str">
        <f t="shared" si="75"/>
        <v/>
      </c>
      <c r="H815" s="44" t="str">
        <f t="shared" si="76"/>
        <v/>
      </c>
    </row>
    <row r="816" spans="2:8" x14ac:dyDescent="0.3">
      <c r="B816" s="43" t="str">
        <f t="shared" si="77"/>
        <v/>
      </c>
      <c r="C816" s="43"/>
      <c r="D816" s="44" t="str">
        <f t="shared" si="72"/>
        <v/>
      </c>
      <c r="E816" s="44" t="str">
        <f t="shared" si="73"/>
        <v/>
      </c>
      <c r="F816" s="44" t="str">
        <f t="shared" si="74"/>
        <v/>
      </c>
      <c r="G816" s="44" t="str">
        <f t="shared" si="75"/>
        <v/>
      </c>
      <c r="H816" s="44" t="str">
        <f t="shared" si="76"/>
        <v/>
      </c>
    </row>
    <row r="817" spans="2:8" x14ac:dyDescent="0.3">
      <c r="B817" s="43" t="str">
        <f t="shared" si="77"/>
        <v/>
      </c>
      <c r="C817" s="43"/>
      <c r="D817" s="44" t="str">
        <f t="shared" si="72"/>
        <v/>
      </c>
      <c r="E817" s="44" t="str">
        <f t="shared" si="73"/>
        <v/>
      </c>
      <c r="F817" s="44" t="str">
        <f t="shared" si="74"/>
        <v/>
      </c>
      <c r="G817" s="44" t="str">
        <f t="shared" si="75"/>
        <v/>
      </c>
      <c r="H817" s="44" t="str">
        <f t="shared" si="76"/>
        <v/>
      </c>
    </row>
    <row r="818" spans="2:8" x14ac:dyDescent="0.3">
      <c r="B818" s="43" t="str">
        <f t="shared" si="77"/>
        <v/>
      </c>
      <c r="C818" s="43"/>
      <c r="D818" s="44" t="str">
        <f t="shared" si="72"/>
        <v/>
      </c>
      <c r="E818" s="44" t="str">
        <f t="shared" si="73"/>
        <v/>
      </c>
      <c r="F818" s="44" t="str">
        <f t="shared" si="74"/>
        <v/>
      </c>
      <c r="G818" s="44" t="str">
        <f t="shared" si="75"/>
        <v/>
      </c>
      <c r="H818" s="44" t="str">
        <f t="shared" si="76"/>
        <v/>
      </c>
    </row>
    <row r="819" spans="2:8" x14ac:dyDescent="0.3">
      <c r="B819" s="43" t="str">
        <f t="shared" si="77"/>
        <v/>
      </c>
      <c r="C819" s="43"/>
      <c r="D819" s="44" t="str">
        <f t="shared" si="72"/>
        <v/>
      </c>
      <c r="E819" s="44" t="str">
        <f t="shared" si="73"/>
        <v/>
      </c>
      <c r="F819" s="44" t="str">
        <f t="shared" si="74"/>
        <v/>
      </c>
      <c r="G819" s="44" t="str">
        <f t="shared" si="75"/>
        <v/>
      </c>
      <c r="H819" s="44" t="str">
        <f t="shared" si="76"/>
        <v/>
      </c>
    </row>
    <row r="820" spans="2:8" x14ac:dyDescent="0.3">
      <c r="B820" s="43" t="str">
        <f t="shared" si="77"/>
        <v/>
      </c>
      <c r="C820" s="43"/>
      <c r="D820" s="44" t="str">
        <f t="shared" si="72"/>
        <v/>
      </c>
      <c r="E820" s="44" t="str">
        <f t="shared" si="73"/>
        <v/>
      </c>
      <c r="F820" s="44" t="str">
        <f t="shared" si="74"/>
        <v/>
      </c>
      <c r="G820" s="44" t="str">
        <f t="shared" si="75"/>
        <v/>
      </c>
      <c r="H820" s="44" t="str">
        <f t="shared" si="76"/>
        <v/>
      </c>
    </row>
    <row r="821" spans="2:8" x14ac:dyDescent="0.3">
      <c r="B821" s="43" t="str">
        <f t="shared" si="77"/>
        <v/>
      </c>
      <c r="C821" s="43"/>
      <c r="D821" s="44" t="str">
        <f t="shared" si="72"/>
        <v/>
      </c>
      <c r="E821" s="44" t="str">
        <f t="shared" si="73"/>
        <v/>
      </c>
      <c r="F821" s="44" t="str">
        <f t="shared" si="74"/>
        <v/>
      </c>
      <c r="G821" s="44" t="str">
        <f t="shared" si="75"/>
        <v/>
      </c>
      <c r="H821" s="44" t="str">
        <f t="shared" si="76"/>
        <v/>
      </c>
    </row>
    <row r="822" spans="2:8" x14ac:dyDescent="0.3">
      <c r="B822" s="43" t="str">
        <f t="shared" si="77"/>
        <v/>
      </c>
      <c r="C822" s="43"/>
      <c r="D822" s="44" t="str">
        <f t="shared" si="72"/>
        <v/>
      </c>
      <c r="E822" s="44" t="str">
        <f t="shared" si="73"/>
        <v/>
      </c>
      <c r="F822" s="44" t="str">
        <f t="shared" si="74"/>
        <v/>
      </c>
      <c r="G822" s="44" t="str">
        <f t="shared" si="75"/>
        <v/>
      </c>
      <c r="H822" s="44" t="str">
        <f t="shared" si="76"/>
        <v/>
      </c>
    </row>
    <row r="823" spans="2:8" x14ac:dyDescent="0.3">
      <c r="B823" s="43" t="str">
        <f t="shared" si="77"/>
        <v/>
      </c>
      <c r="C823" s="43"/>
      <c r="D823" s="44" t="str">
        <f t="shared" si="72"/>
        <v/>
      </c>
      <c r="E823" s="44" t="str">
        <f t="shared" si="73"/>
        <v/>
      </c>
      <c r="F823" s="44" t="str">
        <f t="shared" si="74"/>
        <v/>
      </c>
      <c r="G823" s="44" t="str">
        <f t="shared" si="75"/>
        <v/>
      </c>
      <c r="H823" s="44" t="str">
        <f t="shared" si="76"/>
        <v/>
      </c>
    </row>
    <row r="824" spans="2:8" x14ac:dyDescent="0.3">
      <c r="B824" s="43" t="str">
        <f t="shared" si="77"/>
        <v/>
      </c>
      <c r="C824" s="43"/>
      <c r="D824" s="44" t="str">
        <f t="shared" si="72"/>
        <v/>
      </c>
      <c r="E824" s="44" t="str">
        <f t="shared" si="73"/>
        <v/>
      </c>
      <c r="F824" s="44" t="str">
        <f t="shared" si="74"/>
        <v/>
      </c>
      <c r="G824" s="44" t="str">
        <f t="shared" si="75"/>
        <v/>
      </c>
      <c r="H824" s="44" t="str">
        <f t="shared" si="76"/>
        <v/>
      </c>
    </row>
    <row r="825" spans="2:8" x14ac:dyDescent="0.3">
      <c r="B825" s="43" t="str">
        <f t="shared" si="77"/>
        <v/>
      </c>
      <c r="C825" s="43"/>
      <c r="D825" s="44" t="str">
        <f t="shared" si="72"/>
        <v/>
      </c>
      <c r="E825" s="44" t="str">
        <f t="shared" si="73"/>
        <v/>
      </c>
      <c r="F825" s="44" t="str">
        <f t="shared" si="74"/>
        <v/>
      </c>
      <c r="G825" s="44" t="str">
        <f t="shared" si="75"/>
        <v/>
      </c>
      <c r="H825" s="44" t="str">
        <f t="shared" si="76"/>
        <v/>
      </c>
    </row>
    <row r="826" spans="2:8" x14ac:dyDescent="0.3">
      <c r="B826" s="43" t="str">
        <f t="shared" si="77"/>
        <v/>
      </c>
      <c r="C826" s="43"/>
      <c r="D826" s="44" t="str">
        <f t="shared" ref="D826:D889" si="78">IF(B826&gt;$C$13,"",PMT($C$11,$C$13,$C$7)*-1)</f>
        <v/>
      </c>
      <c r="E826" s="44" t="str">
        <f t="shared" ref="E826:E889" si="79">IF(B826&gt;$C$13,"",$C$11*G825)</f>
        <v/>
      </c>
      <c r="F826" s="44" t="str">
        <f t="shared" ref="F826:F889" si="80">IF(B826&gt;$C$13,"",D826-E826)</f>
        <v/>
      </c>
      <c r="G826" s="44" t="str">
        <f t="shared" ref="G826:G889" si="81">IF(B826&gt;$C$13,"",G825-F826)</f>
        <v/>
      </c>
      <c r="H826" s="44" t="str">
        <f t="shared" ref="H826:H889" si="82">D826</f>
        <v/>
      </c>
    </row>
    <row r="827" spans="2:8" x14ac:dyDescent="0.3">
      <c r="B827" s="43" t="str">
        <f t="shared" si="77"/>
        <v/>
      </c>
      <c r="C827" s="43"/>
      <c r="D827" s="44" t="str">
        <f t="shared" si="78"/>
        <v/>
      </c>
      <c r="E827" s="44" t="str">
        <f t="shared" si="79"/>
        <v/>
      </c>
      <c r="F827" s="44" t="str">
        <f t="shared" si="80"/>
        <v/>
      </c>
      <c r="G827" s="44" t="str">
        <f t="shared" si="81"/>
        <v/>
      </c>
      <c r="H827" s="44" t="str">
        <f t="shared" si="82"/>
        <v/>
      </c>
    </row>
    <row r="828" spans="2:8" x14ac:dyDescent="0.3">
      <c r="B828" s="43" t="str">
        <f t="shared" si="77"/>
        <v/>
      </c>
      <c r="C828" s="43"/>
      <c r="D828" s="44" t="str">
        <f t="shared" si="78"/>
        <v/>
      </c>
      <c r="E828" s="44" t="str">
        <f t="shared" si="79"/>
        <v/>
      </c>
      <c r="F828" s="44" t="str">
        <f t="shared" si="80"/>
        <v/>
      </c>
      <c r="G828" s="44" t="str">
        <f t="shared" si="81"/>
        <v/>
      </c>
      <c r="H828" s="44" t="str">
        <f t="shared" si="82"/>
        <v/>
      </c>
    </row>
    <row r="829" spans="2:8" x14ac:dyDescent="0.3">
      <c r="B829" s="43" t="str">
        <f t="shared" si="77"/>
        <v/>
      </c>
      <c r="C829" s="43"/>
      <c r="D829" s="44" t="str">
        <f t="shared" si="78"/>
        <v/>
      </c>
      <c r="E829" s="44" t="str">
        <f t="shared" si="79"/>
        <v/>
      </c>
      <c r="F829" s="44" t="str">
        <f t="shared" si="80"/>
        <v/>
      </c>
      <c r="G829" s="44" t="str">
        <f t="shared" si="81"/>
        <v/>
      </c>
      <c r="H829" s="44" t="str">
        <f t="shared" si="82"/>
        <v/>
      </c>
    </row>
    <row r="830" spans="2:8" x14ac:dyDescent="0.3">
      <c r="B830" s="43" t="str">
        <f t="shared" si="77"/>
        <v/>
      </c>
      <c r="C830" s="43"/>
      <c r="D830" s="44" t="str">
        <f t="shared" si="78"/>
        <v/>
      </c>
      <c r="E830" s="44" t="str">
        <f t="shared" si="79"/>
        <v/>
      </c>
      <c r="F830" s="44" t="str">
        <f t="shared" si="80"/>
        <v/>
      </c>
      <c r="G830" s="44" t="str">
        <f t="shared" si="81"/>
        <v/>
      </c>
      <c r="H830" s="44" t="str">
        <f t="shared" si="82"/>
        <v/>
      </c>
    </row>
    <row r="831" spans="2:8" x14ac:dyDescent="0.3">
      <c r="B831" s="43" t="str">
        <f t="shared" si="77"/>
        <v/>
      </c>
      <c r="C831" s="43"/>
      <c r="D831" s="44" t="str">
        <f t="shared" si="78"/>
        <v/>
      </c>
      <c r="E831" s="44" t="str">
        <f t="shared" si="79"/>
        <v/>
      </c>
      <c r="F831" s="44" t="str">
        <f t="shared" si="80"/>
        <v/>
      </c>
      <c r="G831" s="44" t="str">
        <f t="shared" si="81"/>
        <v/>
      </c>
      <c r="H831" s="44" t="str">
        <f t="shared" si="82"/>
        <v/>
      </c>
    </row>
    <row r="832" spans="2:8" x14ac:dyDescent="0.3">
      <c r="B832" s="43" t="str">
        <f t="shared" si="77"/>
        <v/>
      </c>
      <c r="C832" s="43"/>
      <c r="D832" s="44" t="str">
        <f t="shared" si="78"/>
        <v/>
      </c>
      <c r="E832" s="44" t="str">
        <f t="shared" si="79"/>
        <v/>
      </c>
      <c r="F832" s="44" t="str">
        <f t="shared" si="80"/>
        <v/>
      </c>
      <c r="G832" s="44" t="str">
        <f t="shared" si="81"/>
        <v/>
      </c>
      <c r="H832" s="44" t="str">
        <f t="shared" si="82"/>
        <v/>
      </c>
    </row>
    <row r="833" spans="2:8" x14ac:dyDescent="0.3">
      <c r="B833" s="43" t="str">
        <f t="shared" si="77"/>
        <v/>
      </c>
      <c r="C833" s="43"/>
      <c r="D833" s="44" t="str">
        <f t="shared" si="78"/>
        <v/>
      </c>
      <c r="E833" s="44" t="str">
        <f t="shared" si="79"/>
        <v/>
      </c>
      <c r="F833" s="44" t="str">
        <f t="shared" si="80"/>
        <v/>
      </c>
      <c r="G833" s="44" t="str">
        <f t="shared" si="81"/>
        <v/>
      </c>
      <c r="H833" s="44" t="str">
        <f t="shared" si="82"/>
        <v/>
      </c>
    </row>
    <row r="834" spans="2:8" x14ac:dyDescent="0.3">
      <c r="B834" s="43" t="str">
        <f t="shared" si="77"/>
        <v/>
      </c>
      <c r="C834" s="43"/>
      <c r="D834" s="44" t="str">
        <f t="shared" si="78"/>
        <v/>
      </c>
      <c r="E834" s="44" t="str">
        <f t="shared" si="79"/>
        <v/>
      </c>
      <c r="F834" s="44" t="str">
        <f t="shared" si="80"/>
        <v/>
      </c>
      <c r="G834" s="44" t="str">
        <f t="shared" si="81"/>
        <v/>
      </c>
      <c r="H834" s="44" t="str">
        <f t="shared" si="82"/>
        <v/>
      </c>
    </row>
    <row r="835" spans="2:8" x14ac:dyDescent="0.3">
      <c r="B835" s="43" t="str">
        <f t="shared" si="77"/>
        <v/>
      </c>
      <c r="C835" s="43"/>
      <c r="D835" s="44" t="str">
        <f t="shared" si="78"/>
        <v/>
      </c>
      <c r="E835" s="44" t="str">
        <f t="shared" si="79"/>
        <v/>
      </c>
      <c r="F835" s="44" t="str">
        <f t="shared" si="80"/>
        <v/>
      </c>
      <c r="G835" s="44" t="str">
        <f t="shared" si="81"/>
        <v/>
      </c>
      <c r="H835" s="44" t="str">
        <f t="shared" si="82"/>
        <v/>
      </c>
    </row>
    <row r="836" spans="2:8" x14ac:dyDescent="0.3">
      <c r="B836" s="43" t="str">
        <f t="shared" si="77"/>
        <v/>
      </c>
      <c r="C836" s="43"/>
      <c r="D836" s="44" t="str">
        <f t="shared" si="78"/>
        <v/>
      </c>
      <c r="E836" s="44" t="str">
        <f t="shared" si="79"/>
        <v/>
      </c>
      <c r="F836" s="44" t="str">
        <f t="shared" si="80"/>
        <v/>
      </c>
      <c r="G836" s="44" t="str">
        <f t="shared" si="81"/>
        <v/>
      </c>
      <c r="H836" s="44" t="str">
        <f t="shared" si="82"/>
        <v/>
      </c>
    </row>
    <row r="837" spans="2:8" x14ac:dyDescent="0.3">
      <c r="B837" s="43" t="str">
        <f t="shared" si="77"/>
        <v/>
      </c>
      <c r="C837" s="43"/>
      <c r="D837" s="44" t="str">
        <f t="shared" si="78"/>
        <v/>
      </c>
      <c r="E837" s="44" t="str">
        <f t="shared" si="79"/>
        <v/>
      </c>
      <c r="F837" s="44" t="str">
        <f t="shared" si="80"/>
        <v/>
      </c>
      <c r="G837" s="44" t="str">
        <f t="shared" si="81"/>
        <v/>
      </c>
      <c r="H837" s="44" t="str">
        <f t="shared" si="82"/>
        <v/>
      </c>
    </row>
    <row r="838" spans="2:8" x14ac:dyDescent="0.3">
      <c r="B838" s="43" t="str">
        <f t="shared" si="77"/>
        <v/>
      </c>
      <c r="C838" s="43"/>
      <c r="D838" s="44" t="str">
        <f t="shared" si="78"/>
        <v/>
      </c>
      <c r="E838" s="44" t="str">
        <f t="shared" si="79"/>
        <v/>
      </c>
      <c r="F838" s="44" t="str">
        <f t="shared" si="80"/>
        <v/>
      </c>
      <c r="G838" s="44" t="str">
        <f t="shared" si="81"/>
        <v/>
      </c>
      <c r="H838" s="44" t="str">
        <f t="shared" si="82"/>
        <v/>
      </c>
    </row>
    <row r="839" spans="2:8" x14ac:dyDescent="0.3">
      <c r="B839" s="43" t="str">
        <f t="shared" si="77"/>
        <v/>
      </c>
      <c r="C839" s="43"/>
      <c r="D839" s="44" t="str">
        <f t="shared" si="78"/>
        <v/>
      </c>
      <c r="E839" s="44" t="str">
        <f t="shared" si="79"/>
        <v/>
      </c>
      <c r="F839" s="44" t="str">
        <f t="shared" si="80"/>
        <v/>
      </c>
      <c r="G839" s="44" t="str">
        <f t="shared" si="81"/>
        <v/>
      </c>
      <c r="H839" s="44" t="str">
        <f t="shared" si="82"/>
        <v/>
      </c>
    </row>
    <row r="840" spans="2:8" x14ac:dyDescent="0.3">
      <c r="B840" s="43" t="str">
        <f t="shared" si="77"/>
        <v/>
      </c>
      <c r="C840" s="43"/>
      <c r="D840" s="44" t="str">
        <f t="shared" si="78"/>
        <v/>
      </c>
      <c r="E840" s="44" t="str">
        <f t="shared" si="79"/>
        <v/>
      </c>
      <c r="F840" s="44" t="str">
        <f t="shared" si="80"/>
        <v/>
      </c>
      <c r="G840" s="44" t="str">
        <f t="shared" si="81"/>
        <v/>
      </c>
      <c r="H840" s="44" t="str">
        <f t="shared" si="82"/>
        <v/>
      </c>
    </row>
    <row r="841" spans="2:8" x14ac:dyDescent="0.3">
      <c r="B841" s="43" t="str">
        <f t="shared" si="77"/>
        <v/>
      </c>
      <c r="C841" s="43"/>
      <c r="D841" s="44" t="str">
        <f t="shared" si="78"/>
        <v/>
      </c>
      <c r="E841" s="44" t="str">
        <f t="shared" si="79"/>
        <v/>
      </c>
      <c r="F841" s="44" t="str">
        <f t="shared" si="80"/>
        <v/>
      </c>
      <c r="G841" s="44" t="str">
        <f t="shared" si="81"/>
        <v/>
      </c>
      <c r="H841" s="44" t="str">
        <f t="shared" si="82"/>
        <v/>
      </c>
    </row>
    <row r="842" spans="2:8" x14ac:dyDescent="0.3">
      <c r="B842" s="43" t="str">
        <f t="shared" si="77"/>
        <v/>
      </c>
      <c r="C842" s="43"/>
      <c r="D842" s="44" t="str">
        <f t="shared" si="78"/>
        <v/>
      </c>
      <c r="E842" s="44" t="str">
        <f t="shared" si="79"/>
        <v/>
      </c>
      <c r="F842" s="44" t="str">
        <f t="shared" si="80"/>
        <v/>
      </c>
      <c r="G842" s="44" t="str">
        <f t="shared" si="81"/>
        <v/>
      </c>
      <c r="H842" s="44" t="str">
        <f t="shared" si="82"/>
        <v/>
      </c>
    </row>
    <row r="843" spans="2:8" x14ac:dyDescent="0.3">
      <c r="B843" s="43" t="str">
        <f t="shared" si="77"/>
        <v/>
      </c>
      <c r="C843" s="43"/>
      <c r="D843" s="44" t="str">
        <f t="shared" si="78"/>
        <v/>
      </c>
      <c r="E843" s="44" t="str">
        <f t="shared" si="79"/>
        <v/>
      </c>
      <c r="F843" s="44" t="str">
        <f t="shared" si="80"/>
        <v/>
      </c>
      <c r="G843" s="44" t="str">
        <f t="shared" si="81"/>
        <v/>
      </c>
      <c r="H843" s="44" t="str">
        <f t="shared" si="82"/>
        <v/>
      </c>
    </row>
    <row r="844" spans="2:8" x14ac:dyDescent="0.3">
      <c r="B844" s="43" t="str">
        <f t="shared" si="77"/>
        <v/>
      </c>
      <c r="C844" s="43"/>
      <c r="D844" s="44" t="str">
        <f t="shared" si="78"/>
        <v/>
      </c>
      <c r="E844" s="44" t="str">
        <f t="shared" si="79"/>
        <v/>
      </c>
      <c r="F844" s="44" t="str">
        <f t="shared" si="80"/>
        <v/>
      </c>
      <c r="G844" s="44" t="str">
        <f t="shared" si="81"/>
        <v/>
      </c>
      <c r="H844" s="44" t="str">
        <f t="shared" si="82"/>
        <v/>
      </c>
    </row>
    <row r="845" spans="2:8" x14ac:dyDescent="0.3">
      <c r="B845" s="43" t="str">
        <f t="shared" si="77"/>
        <v/>
      </c>
      <c r="C845" s="43"/>
      <c r="D845" s="44" t="str">
        <f t="shared" si="78"/>
        <v/>
      </c>
      <c r="E845" s="44" t="str">
        <f t="shared" si="79"/>
        <v/>
      </c>
      <c r="F845" s="44" t="str">
        <f t="shared" si="80"/>
        <v/>
      </c>
      <c r="G845" s="44" t="str">
        <f t="shared" si="81"/>
        <v/>
      </c>
      <c r="H845" s="44" t="str">
        <f t="shared" si="82"/>
        <v/>
      </c>
    </row>
    <row r="846" spans="2:8" x14ac:dyDescent="0.3">
      <c r="B846" s="43" t="str">
        <f t="shared" si="77"/>
        <v/>
      </c>
      <c r="C846" s="43"/>
      <c r="D846" s="44" t="str">
        <f t="shared" si="78"/>
        <v/>
      </c>
      <c r="E846" s="44" t="str">
        <f t="shared" si="79"/>
        <v/>
      </c>
      <c r="F846" s="44" t="str">
        <f t="shared" si="80"/>
        <v/>
      </c>
      <c r="G846" s="44" t="str">
        <f t="shared" si="81"/>
        <v/>
      </c>
      <c r="H846" s="44" t="str">
        <f t="shared" si="82"/>
        <v/>
      </c>
    </row>
    <row r="847" spans="2:8" x14ac:dyDescent="0.3">
      <c r="B847" s="43" t="str">
        <f t="shared" si="77"/>
        <v/>
      </c>
      <c r="C847" s="43"/>
      <c r="D847" s="44" t="str">
        <f t="shared" si="78"/>
        <v/>
      </c>
      <c r="E847" s="44" t="str">
        <f t="shared" si="79"/>
        <v/>
      </c>
      <c r="F847" s="44" t="str">
        <f t="shared" si="80"/>
        <v/>
      </c>
      <c r="G847" s="44" t="str">
        <f t="shared" si="81"/>
        <v/>
      </c>
      <c r="H847" s="44" t="str">
        <f t="shared" si="82"/>
        <v/>
      </c>
    </row>
    <row r="848" spans="2:8" x14ac:dyDescent="0.3">
      <c r="B848" s="43" t="str">
        <f t="shared" si="77"/>
        <v/>
      </c>
      <c r="C848" s="43"/>
      <c r="D848" s="44" t="str">
        <f t="shared" si="78"/>
        <v/>
      </c>
      <c r="E848" s="44" t="str">
        <f t="shared" si="79"/>
        <v/>
      </c>
      <c r="F848" s="44" t="str">
        <f t="shared" si="80"/>
        <v/>
      </c>
      <c r="G848" s="44" t="str">
        <f t="shared" si="81"/>
        <v/>
      </c>
      <c r="H848" s="44" t="str">
        <f t="shared" si="82"/>
        <v/>
      </c>
    </row>
    <row r="849" spans="2:8" x14ac:dyDescent="0.3">
      <c r="B849" s="43" t="str">
        <f t="shared" si="77"/>
        <v/>
      </c>
      <c r="C849" s="43"/>
      <c r="D849" s="44" t="str">
        <f t="shared" si="78"/>
        <v/>
      </c>
      <c r="E849" s="44" t="str">
        <f t="shared" si="79"/>
        <v/>
      </c>
      <c r="F849" s="44" t="str">
        <f t="shared" si="80"/>
        <v/>
      </c>
      <c r="G849" s="44" t="str">
        <f t="shared" si="81"/>
        <v/>
      </c>
      <c r="H849" s="44" t="str">
        <f t="shared" si="82"/>
        <v/>
      </c>
    </row>
    <row r="850" spans="2:8" x14ac:dyDescent="0.3">
      <c r="B850" s="43" t="str">
        <f t="shared" si="77"/>
        <v/>
      </c>
      <c r="C850" s="43"/>
      <c r="D850" s="44" t="str">
        <f t="shared" si="78"/>
        <v/>
      </c>
      <c r="E850" s="44" t="str">
        <f t="shared" si="79"/>
        <v/>
      </c>
      <c r="F850" s="44" t="str">
        <f t="shared" si="80"/>
        <v/>
      </c>
      <c r="G850" s="44" t="str">
        <f t="shared" si="81"/>
        <v/>
      </c>
      <c r="H850" s="44" t="str">
        <f t="shared" si="82"/>
        <v/>
      </c>
    </row>
    <row r="851" spans="2:8" x14ac:dyDescent="0.3">
      <c r="B851" s="43" t="str">
        <f t="shared" si="77"/>
        <v/>
      </c>
      <c r="C851" s="43"/>
      <c r="D851" s="44" t="str">
        <f t="shared" si="78"/>
        <v/>
      </c>
      <c r="E851" s="44" t="str">
        <f t="shared" si="79"/>
        <v/>
      </c>
      <c r="F851" s="44" t="str">
        <f t="shared" si="80"/>
        <v/>
      </c>
      <c r="G851" s="44" t="str">
        <f t="shared" si="81"/>
        <v/>
      </c>
      <c r="H851" s="44" t="str">
        <f t="shared" si="82"/>
        <v/>
      </c>
    </row>
    <row r="852" spans="2:8" x14ac:dyDescent="0.3">
      <c r="B852" s="43" t="str">
        <f t="shared" si="77"/>
        <v/>
      </c>
      <c r="C852" s="43"/>
      <c r="D852" s="44" t="str">
        <f t="shared" si="78"/>
        <v/>
      </c>
      <c r="E852" s="44" t="str">
        <f t="shared" si="79"/>
        <v/>
      </c>
      <c r="F852" s="44" t="str">
        <f t="shared" si="80"/>
        <v/>
      </c>
      <c r="G852" s="44" t="str">
        <f t="shared" si="81"/>
        <v/>
      </c>
      <c r="H852" s="44" t="str">
        <f t="shared" si="82"/>
        <v/>
      </c>
    </row>
    <row r="853" spans="2:8" x14ac:dyDescent="0.3">
      <c r="B853" s="43" t="str">
        <f t="shared" si="77"/>
        <v/>
      </c>
      <c r="C853" s="43"/>
      <c r="D853" s="44" t="str">
        <f t="shared" si="78"/>
        <v/>
      </c>
      <c r="E853" s="44" t="str">
        <f t="shared" si="79"/>
        <v/>
      </c>
      <c r="F853" s="44" t="str">
        <f t="shared" si="80"/>
        <v/>
      </c>
      <c r="G853" s="44" t="str">
        <f t="shared" si="81"/>
        <v/>
      </c>
      <c r="H853" s="44" t="str">
        <f t="shared" si="82"/>
        <v/>
      </c>
    </row>
    <row r="854" spans="2:8" x14ac:dyDescent="0.3">
      <c r="B854" s="43" t="str">
        <f t="shared" ref="B854:B917" si="83">IF(OR(B853=$C$13,B853=""),"",IF(ISNUMBER(B853),B853+1,1))</f>
        <v/>
      </c>
      <c r="C854" s="43"/>
      <c r="D854" s="44" t="str">
        <f t="shared" si="78"/>
        <v/>
      </c>
      <c r="E854" s="44" t="str">
        <f t="shared" si="79"/>
        <v/>
      </c>
      <c r="F854" s="44" t="str">
        <f t="shared" si="80"/>
        <v/>
      </c>
      <c r="G854" s="44" t="str">
        <f t="shared" si="81"/>
        <v/>
      </c>
      <c r="H854" s="44" t="str">
        <f t="shared" si="82"/>
        <v/>
      </c>
    </row>
    <row r="855" spans="2:8" x14ac:dyDescent="0.3">
      <c r="B855" s="43" t="str">
        <f t="shared" si="83"/>
        <v/>
      </c>
      <c r="C855" s="43"/>
      <c r="D855" s="44" t="str">
        <f t="shared" si="78"/>
        <v/>
      </c>
      <c r="E855" s="44" t="str">
        <f t="shared" si="79"/>
        <v/>
      </c>
      <c r="F855" s="44" t="str">
        <f t="shared" si="80"/>
        <v/>
      </c>
      <c r="G855" s="44" t="str">
        <f t="shared" si="81"/>
        <v/>
      </c>
      <c r="H855" s="44" t="str">
        <f t="shared" si="82"/>
        <v/>
      </c>
    </row>
    <row r="856" spans="2:8" x14ac:dyDescent="0.3">
      <c r="B856" s="43" t="str">
        <f t="shared" si="83"/>
        <v/>
      </c>
      <c r="C856" s="43"/>
      <c r="D856" s="44" t="str">
        <f t="shared" si="78"/>
        <v/>
      </c>
      <c r="E856" s="44" t="str">
        <f t="shared" si="79"/>
        <v/>
      </c>
      <c r="F856" s="44" t="str">
        <f t="shared" si="80"/>
        <v/>
      </c>
      <c r="G856" s="44" t="str">
        <f t="shared" si="81"/>
        <v/>
      </c>
      <c r="H856" s="44" t="str">
        <f t="shared" si="82"/>
        <v/>
      </c>
    </row>
    <row r="857" spans="2:8" x14ac:dyDescent="0.3">
      <c r="B857" s="43" t="str">
        <f t="shared" si="83"/>
        <v/>
      </c>
      <c r="C857" s="43"/>
      <c r="D857" s="44" t="str">
        <f t="shared" si="78"/>
        <v/>
      </c>
      <c r="E857" s="44" t="str">
        <f t="shared" si="79"/>
        <v/>
      </c>
      <c r="F857" s="44" t="str">
        <f t="shared" si="80"/>
        <v/>
      </c>
      <c r="G857" s="44" t="str">
        <f t="shared" si="81"/>
        <v/>
      </c>
      <c r="H857" s="44" t="str">
        <f t="shared" si="82"/>
        <v/>
      </c>
    </row>
    <row r="858" spans="2:8" x14ac:dyDescent="0.3">
      <c r="B858" s="43" t="str">
        <f t="shared" si="83"/>
        <v/>
      </c>
      <c r="C858" s="43"/>
      <c r="D858" s="44" t="str">
        <f t="shared" si="78"/>
        <v/>
      </c>
      <c r="E858" s="44" t="str">
        <f t="shared" si="79"/>
        <v/>
      </c>
      <c r="F858" s="44" t="str">
        <f t="shared" si="80"/>
        <v/>
      </c>
      <c r="G858" s="44" t="str">
        <f t="shared" si="81"/>
        <v/>
      </c>
      <c r="H858" s="44" t="str">
        <f t="shared" si="82"/>
        <v/>
      </c>
    </row>
    <row r="859" spans="2:8" x14ac:dyDescent="0.3">
      <c r="B859" s="43" t="str">
        <f t="shared" si="83"/>
        <v/>
      </c>
      <c r="C859" s="43"/>
      <c r="D859" s="44" t="str">
        <f t="shared" si="78"/>
        <v/>
      </c>
      <c r="E859" s="44" t="str">
        <f t="shared" si="79"/>
        <v/>
      </c>
      <c r="F859" s="44" t="str">
        <f t="shared" si="80"/>
        <v/>
      </c>
      <c r="G859" s="44" t="str">
        <f t="shared" si="81"/>
        <v/>
      </c>
      <c r="H859" s="44" t="str">
        <f t="shared" si="82"/>
        <v/>
      </c>
    </row>
    <row r="860" spans="2:8" x14ac:dyDescent="0.3">
      <c r="B860" s="43" t="str">
        <f t="shared" si="83"/>
        <v/>
      </c>
      <c r="C860" s="43"/>
      <c r="D860" s="44" t="str">
        <f t="shared" si="78"/>
        <v/>
      </c>
      <c r="E860" s="44" t="str">
        <f t="shared" si="79"/>
        <v/>
      </c>
      <c r="F860" s="44" t="str">
        <f t="shared" si="80"/>
        <v/>
      </c>
      <c r="G860" s="44" t="str">
        <f t="shared" si="81"/>
        <v/>
      </c>
      <c r="H860" s="44" t="str">
        <f t="shared" si="82"/>
        <v/>
      </c>
    </row>
    <row r="861" spans="2:8" x14ac:dyDescent="0.3">
      <c r="B861" s="43" t="str">
        <f t="shared" si="83"/>
        <v/>
      </c>
      <c r="C861" s="43"/>
      <c r="D861" s="44" t="str">
        <f t="shared" si="78"/>
        <v/>
      </c>
      <c r="E861" s="44" t="str">
        <f t="shared" si="79"/>
        <v/>
      </c>
      <c r="F861" s="44" t="str">
        <f t="shared" si="80"/>
        <v/>
      </c>
      <c r="G861" s="44" t="str">
        <f t="shared" si="81"/>
        <v/>
      </c>
      <c r="H861" s="44" t="str">
        <f t="shared" si="82"/>
        <v/>
      </c>
    </row>
    <row r="862" spans="2:8" x14ac:dyDescent="0.3">
      <c r="B862" s="43" t="str">
        <f t="shared" si="83"/>
        <v/>
      </c>
      <c r="C862" s="43"/>
      <c r="D862" s="44" t="str">
        <f t="shared" si="78"/>
        <v/>
      </c>
      <c r="E862" s="44" t="str">
        <f t="shared" si="79"/>
        <v/>
      </c>
      <c r="F862" s="44" t="str">
        <f t="shared" si="80"/>
        <v/>
      </c>
      <c r="G862" s="44" t="str">
        <f t="shared" si="81"/>
        <v/>
      </c>
      <c r="H862" s="44" t="str">
        <f t="shared" si="82"/>
        <v/>
      </c>
    </row>
    <row r="863" spans="2:8" x14ac:dyDescent="0.3">
      <c r="B863" s="43" t="str">
        <f t="shared" si="83"/>
        <v/>
      </c>
      <c r="C863" s="43"/>
      <c r="D863" s="44" t="str">
        <f t="shared" si="78"/>
        <v/>
      </c>
      <c r="E863" s="44" t="str">
        <f t="shared" si="79"/>
        <v/>
      </c>
      <c r="F863" s="44" t="str">
        <f t="shared" si="80"/>
        <v/>
      </c>
      <c r="G863" s="44" t="str">
        <f t="shared" si="81"/>
        <v/>
      </c>
      <c r="H863" s="44" t="str">
        <f t="shared" si="82"/>
        <v/>
      </c>
    </row>
    <row r="864" spans="2:8" x14ac:dyDescent="0.3">
      <c r="B864" s="43" t="str">
        <f t="shared" si="83"/>
        <v/>
      </c>
      <c r="C864" s="43"/>
      <c r="D864" s="44" t="str">
        <f t="shared" si="78"/>
        <v/>
      </c>
      <c r="E864" s="44" t="str">
        <f t="shared" si="79"/>
        <v/>
      </c>
      <c r="F864" s="44" t="str">
        <f t="shared" si="80"/>
        <v/>
      </c>
      <c r="G864" s="44" t="str">
        <f t="shared" si="81"/>
        <v/>
      </c>
      <c r="H864" s="44" t="str">
        <f t="shared" si="82"/>
        <v/>
      </c>
    </row>
    <row r="865" spans="2:8" x14ac:dyDescent="0.3">
      <c r="B865" s="43" t="str">
        <f t="shared" si="83"/>
        <v/>
      </c>
      <c r="C865" s="43"/>
      <c r="D865" s="44" t="str">
        <f t="shared" si="78"/>
        <v/>
      </c>
      <c r="E865" s="44" t="str">
        <f t="shared" si="79"/>
        <v/>
      </c>
      <c r="F865" s="44" t="str">
        <f t="shared" si="80"/>
        <v/>
      </c>
      <c r="G865" s="44" t="str">
        <f t="shared" si="81"/>
        <v/>
      </c>
      <c r="H865" s="44" t="str">
        <f t="shared" si="82"/>
        <v/>
      </c>
    </row>
    <row r="866" spans="2:8" x14ac:dyDescent="0.3">
      <c r="B866" s="43" t="str">
        <f t="shared" si="83"/>
        <v/>
      </c>
      <c r="C866" s="43"/>
      <c r="D866" s="44" t="str">
        <f t="shared" si="78"/>
        <v/>
      </c>
      <c r="E866" s="44" t="str">
        <f t="shared" si="79"/>
        <v/>
      </c>
      <c r="F866" s="44" t="str">
        <f t="shared" si="80"/>
        <v/>
      </c>
      <c r="G866" s="44" t="str">
        <f t="shared" si="81"/>
        <v/>
      </c>
      <c r="H866" s="44" t="str">
        <f t="shared" si="82"/>
        <v/>
      </c>
    </row>
    <row r="867" spans="2:8" x14ac:dyDescent="0.3">
      <c r="B867" s="43" t="str">
        <f t="shared" si="83"/>
        <v/>
      </c>
      <c r="C867" s="43"/>
      <c r="D867" s="44" t="str">
        <f t="shared" si="78"/>
        <v/>
      </c>
      <c r="E867" s="44" t="str">
        <f t="shared" si="79"/>
        <v/>
      </c>
      <c r="F867" s="44" t="str">
        <f t="shared" si="80"/>
        <v/>
      </c>
      <c r="G867" s="44" t="str">
        <f t="shared" si="81"/>
        <v/>
      </c>
      <c r="H867" s="44" t="str">
        <f t="shared" si="82"/>
        <v/>
      </c>
    </row>
    <row r="868" spans="2:8" x14ac:dyDescent="0.3">
      <c r="B868" s="43" t="str">
        <f t="shared" si="83"/>
        <v/>
      </c>
      <c r="C868" s="43"/>
      <c r="D868" s="44" t="str">
        <f t="shared" si="78"/>
        <v/>
      </c>
      <c r="E868" s="44" t="str">
        <f t="shared" si="79"/>
        <v/>
      </c>
      <c r="F868" s="44" t="str">
        <f t="shared" si="80"/>
        <v/>
      </c>
      <c r="G868" s="44" t="str">
        <f t="shared" si="81"/>
        <v/>
      </c>
      <c r="H868" s="44" t="str">
        <f t="shared" si="82"/>
        <v/>
      </c>
    </row>
    <row r="869" spans="2:8" x14ac:dyDescent="0.3">
      <c r="B869" s="43" t="str">
        <f t="shared" si="83"/>
        <v/>
      </c>
      <c r="C869" s="43"/>
      <c r="D869" s="44" t="str">
        <f t="shared" si="78"/>
        <v/>
      </c>
      <c r="E869" s="44" t="str">
        <f t="shared" si="79"/>
        <v/>
      </c>
      <c r="F869" s="44" t="str">
        <f t="shared" si="80"/>
        <v/>
      </c>
      <c r="G869" s="44" t="str">
        <f t="shared" si="81"/>
        <v/>
      </c>
      <c r="H869" s="44" t="str">
        <f t="shared" si="82"/>
        <v/>
      </c>
    </row>
    <row r="870" spans="2:8" x14ac:dyDescent="0.3">
      <c r="B870" s="43" t="str">
        <f t="shared" si="83"/>
        <v/>
      </c>
      <c r="C870" s="43"/>
      <c r="D870" s="44" t="str">
        <f t="shared" si="78"/>
        <v/>
      </c>
      <c r="E870" s="44" t="str">
        <f t="shared" si="79"/>
        <v/>
      </c>
      <c r="F870" s="44" t="str">
        <f t="shared" si="80"/>
        <v/>
      </c>
      <c r="G870" s="44" t="str">
        <f t="shared" si="81"/>
        <v/>
      </c>
      <c r="H870" s="44" t="str">
        <f t="shared" si="82"/>
        <v/>
      </c>
    </row>
    <row r="871" spans="2:8" x14ac:dyDescent="0.3">
      <c r="B871" s="43" t="str">
        <f t="shared" si="83"/>
        <v/>
      </c>
      <c r="C871" s="43"/>
      <c r="D871" s="44" t="str">
        <f t="shared" si="78"/>
        <v/>
      </c>
      <c r="E871" s="44" t="str">
        <f t="shared" si="79"/>
        <v/>
      </c>
      <c r="F871" s="44" t="str">
        <f t="shared" si="80"/>
        <v/>
      </c>
      <c r="G871" s="44" t="str">
        <f t="shared" si="81"/>
        <v/>
      </c>
      <c r="H871" s="44" t="str">
        <f t="shared" si="82"/>
        <v/>
      </c>
    </row>
    <row r="872" spans="2:8" x14ac:dyDescent="0.3">
      <c r="B872" s="43" t="str">
        <f t="shared" si="83"/>
        <v/>
      </c>
      <c r="C872" s="43"/>
      <c r="D872" s="44" t="str">
        <f t="shared" si="78"/>
        <v/>
      </c>
      <c r="E872" s="44" t="str">
        <f t="shared" si="79"/>
        <v/>
      </c>
      <c r="F872" s="44" t="str">
        <f t="shared" si="80"/>
        <v/>
      </c>
      <c r="G872" s="44" t="str">
        <f t="shared" si="81"/>
        <v/>
      </c>
      <c r="H872" s="44" t="str">
        <f t="shared" si="82"/>
        <v/>
      </c>
    </row>
    <row r="873" spans="2:8" x14ac:dyDescent="0.3">
      <c r="B873" s="43" t="str">
        <f t="shared" si="83"/>
        <v/>
      </c>
      <c r="C873" s="43"/>
      <c r="D873" s="44" t="str">
        <f t="shared" si="78"/>
        <v/>
      </c>
      <c r="E873" s="44" t="str">
        <f t="shared" si="79"/>
        <v/>
      </c>
      <c r="F873" s="44" t="str">
        <f t="shared" si="80"/>
        <v/>
      </c>
      <c r="G873" s="44" t="str">
        <f t="shared" si="81"/>
        <v/>
      </c>
      <c r="H873" s="44" t="str">
        <f t="shared" si="82"/>
        <v/>
      </c>
    </row>
    <row r="874" spans="2:8" x14ac:dyDescent="0.3">
      <c r="B874" s="43" t="str">
        <f t="shared" si="83"/>
        <v/>
      </c>
      <c r="C874" s="43"/>
      <c r="D874" s="44" t="str">
        <f t="shared" si="78"/>
        <v/>
      </c>
      <c r="E874" s="44" t="str">
        <f t="shared" si="79"/>
        <v/>
      </c>
      <c r="F874" s="44" t="str">
        <f t="shared" si="80"/>
        <v/>
      </c>
      <c r="G874" s="44" t="str">
        <f t="shared" si="81"/>
        <v/>
      </c>
      <c r="H874" s="44" t="str">
        <f t="shared" si="82"/>
        <v/>
      </c>
    </row>
    <row r="875" spans="2:8" x14ac:dyDescent="0.3">
      <c r="B875" s="43" t="str">
        <f t="shared" si="83"/>
        <v/>
      </c>
      <c r="C875" s="43"/>
      <c r="D875" s="44" t="str">
        <f t="shared" si="78"/>
        <v/>
      </c>
      <c r="E875" s="44" t="str">
        <f t="shared" si="79"/>
        <v/>
      </c>
      <c r="F875" s="44" t="str">
        <f t="shared" si="80"/>
        <v/>
      </c>
      <c r="G875" s="44" t="str">
        <f t="shared" si="81"/>
        <v/>
      </c>
      <c r="H875" s="44" t="str">
        <f t="shared" si="82"/>
        <v/>
      </c>
    </row>
    <row r="876" spans="2:8" x14ac:dyDescent="0.3">
      <c r="B876" s="43" t="str">
        <f t="shared" si="83"/>
        <v/>
      </c>
      <c r="C876" s="43"/>
      <c r="D876" s="44" t="str">
        <f t="shared" si="78"/>
        <v/>
      </c>
      <c r="E876" s="44" t="str">
        <f t="shared" si="79"/>
        <v/>
      </c>
      <c r="F876" s="44" t="str">
        <f t="shared" si="80"/>
        <v/>
      </c>
      <c r="G876" s="44" t="str">
        <f t="shared" si="81"/>
        <v/>
      </c>
      <c r="H876" s="44" t="str">
        <f t="shared" si="82"/>
        <v/>
      </c>
    </row>
    <row r="877" spans="2:8" x14ac:dyDescent="0.3">
      <c r="B877" s="43" t="str">
        <f t="shared" si="83"/>
        <v/>
      </c>
      <c r="C877" s="43"/>
      <c r="D877" s="44" t="str">
        <f t="shared" si="78"/>
        <v/>
      </c>
      <c r="E877" s="44" t="str">
        <f t="shared" si="79"/>
        <v/>
      </c>
      <c r="F877" s="44" t="str">
        <f t="shared" si="80"/>
        <v/>
      </c>
      <c r="G877" s="44" t="str">
        <f t="shared" si="81"/>
        <v/>
      </c>
      <c r="H877" s="44" t="str">
        <f t="shared" si="82"/>
        <v/>
      </c>
    </row>
    <row r="878" spans="2:8" x14ac:dyDescent="0.3">
      <c r="B878" s="43" t="str">
        <f t="shared" si="83"/>
        <v/>
      </c>
      <c r="C878" s="43"/>
      <c r="D878" s="44" t="str">
        <f t="shared" si="78"/>
        <v/>
      </c>
      <c r="E878" s="44" t="str">
        <f t="shared" si="79"/>
        <v/>
      </c>
      <c r="F878" s="44" t="str">
        <f t="shared" si="80"/>
        <v/>
      </c>
      <c r="G878" s="44" t="str">
        <f t="shared" si="81"/>
        <v/>
      </c>
      <c r="H878" s="44" t="str">
        <f t="shared" si="82"/>
        <v/>
      </c>
    </row>
    <row r="879" spans="2:8" x14ac:dyDescent="0.3">
      <c r="B879" s="43" t="str">
        <f t="shared" si="83"/>
        <v/>
      </c>
      <c r="C879" s="43"/>
      <c r="D879" s="44" t="str">
        <f t="shared" si="78"/>
        <v/>
      </c>
      <c r="E879" s="44" t="str">
        <f t="shared" si="79"/>
        <v/>
      </c>
      <c r="F879" s="44" t="str">
        <f t="shared" si="80"/>
        <v/>
      </c>
      <c r="G879" s="44" t="str">
        <f t="shared" si="81"/>
        <v/>
      </c>
      <c r="H879" s="44" t="str">
        <f t="shared" si="82"/>
        <v/>
      </c>
    </row>
    <row r="880" spans="2:8" x14ac:dyDescent="0.3">
      <c r="B880" s="43" t="str">
        <f t="shared" si="83"/>
        <v/>
      </c>
      <c r="C880" s="43"/>
      <c r="D880" s="44" t="str">
        <f t="shared" si="78"/>
        <v/>
      </c>
      <c r="E880" s="44" t="str">
        <f t="shared" si="79"/>
        <v/>
      </c>
      <c r="F880" s="44" t="str">
        <f t="shared" si="80"/>
        <v/>
      </c>
      <c r="G880" s="44" t="str">
        <f t="shared" si="81"/>
        <v/>
      </c>
      <c r="H880" s="44" t="str">
        <f t="shared" si="82"/>
        <v/>
      </c>
    </row>
    <row r="881" spans="2:8" x14ac:dyDescent="0.3">
      <c r="B881" s="43" t="str">
        <f t="shared" si="83"/>
        <v/>
      </c>
      <c r="C881" s="43"/>
      <c r="D881" s="44" t="str">
        <f t="shared" si="78"/>
        <v/>
      </c>
      <c r="E881" s="44" t="str">
        <f t="shared" si="79"/>
        <v/>
      </c>
      <c r="F881" s="44" t="str">
        <f t="shared" si="80"/>
        <v/>
      </c>
      <c r="G881" s="44" t="str">
        <f t="shared" si="81"/>
        <v/>
      </c>
      <c r="H881" s="44" t="str">
        <f t="shared" si="82"/>
        <v/>
      </c>
    </row>
    <row r="882" spans="2:8" x14ac:dyDescent="0.3">
      <c r="B882" s="43" t="str">
        <f t="shared" si="83"/>
        <v/>
      </c>
      <c r="C882" s="43"/>
      <c r="D882" s="44" t="str">
        <f t="shared" si="78"/>
        <v/>
      </c>
      <c r="E882" s="44" t="str">
        <f t="shared" si="79"/>
        <v/>
      </c>
      <c r="F882" s="44" t="str">
        <f t="shared" si="80"/>
        <v/>
      </c>
      <c r="G882" s="44" t="str">
        <f t="shared" si="81"/>
        <v/>
      </c>
      <c r="H882" s="44" t="str">
        <f t="shared" si="82"/>
        <v/>
      </c>
    </row>
    <row r="883" spans="2:8" x14ac:dyDescent="0.3">
      <c r="B883" s="43" t="str">
        <f t="shared" si="83"/>
        <v/>
      </c>
      <c r="C883" s="43"/>
      <c r="D883" s="44" t="str">
        <f t="shared" si="78"/>
        <v/>
      </c>
      <c r="E883" s="44" t="str">
        <f t="shared" si="79"/>
        <v/>
      </c>
      <c r="F883" s="44" t="str">
        <f t="shared" si="80"/>
        <v/>
      </c>
      <c r="G883" s="44" t="str">
        <f t="shared" si="81"/>
        <v/>
      </c>
      <c r="H883" s="44" t="str">
        <f t="shared" si="82"/>
        <v/>
      </c>
    </row>
    <row r="884" spans="2:8" x14ac:dyDescent="0.3">
      <c r="B884" s="43" t="str">
        <f t="shared" si="83"/>
        <v/>
      </c>
      <c r="C884" s="43"/>
      <c r="D884" s="44" t="str">
        <f t="shared" si="78"/>
        <v/>
      </c>
      <c r="E884" s="44" t="str">
        <f t="shared" si="79"/>
        <v/>
      </c>
      <c r="F884" s="44" t="str">
        <f t="shared" si="80"/>
        <v/>
      </c>
      <c r="G884" s="44" t="str">
        <f t="shared" si="81"/>
        <v/>
      </c>
      <c r="H884" s="44" t="str">
        <f t="shared" si="82"/>
        <v/>
      </c>
    </row>
    <row r="885" spans="2:8" x14ac:dyDescent="0.3">
      <c r="B885" s="43" t="str">
        <f t="shared" si="83"/>
        <v/>
      </c>
      <c r="C885" s="43"/>
      <c r="D885" s="44" t="str">
        <f t="shared" si="78"/>
        <v/>
      </c>
      <c r="E885" s="44" t="str">
        <f t="shared" si="79"/>
        <v/>
      </c>
      <c r="F885" s="44" t="str">
        <f t="shared" si="80"/>
        <v/>
      </c>
      <c r="G885" s="44" t="str">
        <f t="shared" si="81"/>
        <v/>
      </c>
      <c r="H885" s="44" t="str">
        <f t="shared" si="82"/>
        <v/>
      </c>
    </row>
    <row r="886" spans="2:8" x14ac:dyDescent="0.3">
      <c r="B886" s="43" t="str">
        <f t="shared" si="83"/>
        <v/>
      </c>
      <c r="C886" s="43"/>
      <c r="D886" s="44" t="str">
        <f t="shared" si="78"/>
        <v/>
      </c>
      <c r="E886" s="44" t="str">
        <f t="shared" si="79"/>
        <v/>
      </c>
      <c r="F886" s="44" t="str">
        <f t="shared" si="80"/>
        <v/>
      </c>
      <c r="G886" s="44" t="str">
        <f t="shared" si="81"/>
        <v/>
      </c>
      <c r="H886" s="44" t="str">
        <f t="shared" si="82"/>
        <v/>
      </c>
    </row>
    <row r="887" spans="2:8" x14ac:dyDescent="0.3">
      <c r="B887" s="43" t="str">
        <f t="shared" si="83"/>
        <v/>
      </c>
      <c r="C887" s="43"/>
      <c r="D887" s="44" t="str">
        <f t="shared" si="78"/>
        <v/>
      </c>
      <c r="E887" s="44" t="str">
        <f t="shared" si="79"/>
        <v/>
      </c>
      <c r="F887" s="44" t="str">
        <f t="shared" si="80"/>
        <v/>
      </c>
      <c r="G887" s="44" t="str">
        <f t="shared" si="81"/>
        <v/>
      </c>
      <c r="H887" s="44" t="str">
        <f t="shared" si="82"/>
        <v/>
      </c>
    </row>
    <row r="888" spans="2:8" x14ac:dyDescent="0.3">
      <c r="B888" s="43" t="str">
        <f t="shared" si="83"/>
        <v/>
      </c>
      <c r="C888" s="43"/>
      <c r="D888" s="44" t="str">
        <f t="shared" si="78"/>
        <v/>
      </c>
      <c r="E888" s="44" t="str">
        <f t="shared" si="79"/>
        <v/>
      </c>
      <c r="F888" s="44" t="str">
        <f t="shared" si="80"/>
        <v/>
      </c>
      <c r="G888" s="44" t="str">
        <f t="shared" si="81"/>
        <v/>
      </c>
      <c r="H888" s="44" t="str">
        <f t="shared" si="82"/>
        <v/>
      </c>
    </row>
    <row r="889" spans="2:8" x14ac:dyDescent="0.3">
      <c r="B889" s="43" t="str">
        <f t="shared" si="83"/>
        <v/>
      </c>
      <c r="C889" s="43"/>
      <c r="D889" s="44" t="str">
        <f t="shared" si="78"/>
        <v/>
      </c>
      <c r="E889" s="44" t="str">
        <f t="shared" si="79"/>
        <v/>
      </c>
      <c r="F889" s="44" t="str">
        <f t="shared" si="80"/>
        <v/>
      </c>
      <c r="G889" s="44" t="str">
        <f t="shared" si="81"/>
        <v/>
      </c>
      <c r="H889" s="44" t="str">
        <f t="shared" si="82"/>
        <v/>
      </c>
    </row>
    <row r="890" spans="2:8" x14ac:dyDescent="0.3">
      <c r="B890" s="43" t="str">
        <f t="shared" si="83"/>
        <v/>
      </c>
      <c r="C890" s="43"/>
      <c r="D890" s="44" t="str">
        <f t="shared" ref="D890:D953" si="84">IF(B890&gt;$C$13,"",PMT($C$11,$C$13,$C$7)*-1)</f>
        <v/>
      </c>
      <c r="E890" s="44" t="str">
        <f t="shared" ref="E890:E953" si="85">IF(B890&gt;$C$13,"",$C$11*G889)</f>
        <v/>
      </c>
      <c r="F890" s="44" t="str">
        <f t="shared" ref="F890:F953" si="86">IF(B890&gt;$C$13,"",D890-E890)</f>
        <v/>
      </c>
      <c r="G890" s="44" t="str">
        <f t="shared" ref="G890:G953" si="87">IF(B890&gt;$C$13,"",G889-F890)</f>
        <v/>
      </c>
      <c r="H890" s="44" t="str">
        <f t="shared" ref="H890:H953" si="88">D890</f>
        <v/>
      </c>
    </row>
    <row r="891" spans="2:8" x14ac:dyDescent="0.3">
      <c r="B891" s="43" t="str">
        <f t="shared" si="83"/>
        <v/>
      </c>
      <c r="C891" s="43"/>
      <c r="D891" s="44" t="str">
        <f t="shared" si="84"/>
        <v/>
      </c>
      <c r="E891" s="44" t="str">
        <f t="shared" si="85"/>
        <v/>
      </c>
      <c r="F891" s="44" t="str">
        <f t="shared" si="86"/>
        <v/>
      </c>
      <c r="G891" s="44" t="str">
        <f t="shared" si="87"/>
        <v/>
      </c>
      <c r="H891" s="44" t="str">
        <f t="shared" si="88"/>
        <v/>
      </c>
    </row>
    <row r="892" spans="2:8" x14ac:dyDescent="0.3">
      <c r="B892" s="43" t="str">
        <f t="shared" si="83"/>
        <v/>
      </c>
      <c r="C892" s="43"/>
      <c r="D892" s="44" t="str">
        <f t="shared" si="84"/>
        <v/>
      </c>
      <c r="E892" s="44" t="str">
        <f t="shared" si="85"/>
        <v/>
      </c>
      <c r="F892" s="44" t="str">
        <f t="shared" si="86"/>
        <v/>
      </c>
      <c r="G892" s="44" t="str">
        <f t="shared" si="87"/>
        <v/>
      </c>
      <c r="H892" s="44" t="str">
        <f t="shared" si="88"/>
        <v/>
      </c>
    </row>
    <row r="893" spans="2:8" x14ac:dyDescent="0.3">
      <c r="B893" s="43" t="str">
        <f t="shared" si="83"/>
        <v/>
      </c>
      <c r="C893" s="43"/>
      <c r="D893" s="44" t="str">
        <f t="shared" si="84"/>
        <v/>
      </c>
      <c r="E893" s="44" t="str">
        <f t="shared" si="85"/>
        <v/>
      </c>
      <c r="F893" s="44" t="str">
        <f t="shared" si="86"/>
        <v/>
      </c>
      <c r="G893" s="44" t="str">
        <f t="shared" si="87"/>
        <v/>
      </c>
      <c r="H893" s="44" t="str">
        <f t="shared" si="88"/>
        <v/>
      </c>
    </row>
    <row r="894" spans="2:8" x14ac:dyDescent="0.3">
      <c r="B894" s="43" t="str">
        <f t="shared" si="83"/>
        <v/>
      </c>
      <c r="C894" s="43"/>
      <c r="D894" s="44" t="str">
        <f t="shared" si="84"/>
        <v/>
      </c>
      <c r="E894" s="44" t="str">
        <f t="shared" si="85"/>
        <v/>
      </c>
      <c r="F894" s="44" t="str">
        <f t="shared" si="86"/>
        <v/>
      </c>
      <c r="G894" s="44" t="str">
        <f t="shared" si="87"/>
        <v/>
      </c>
      <c r="H894" s="44" t="str">
        <f t="shared" si="88"/>
        <v/>
      </c>
    </row>
    <row r="895" spans="2:8" x14ac:dyDescent="0.3">
      <c r="B895" s="43" t="str">
        <f t="shared" si="83"/>
        <v/>
      </c>
      <c r="C895" s="43"/>
      <c r="D895" s="44" t="str">
        <f t="shared" si="84"/>
        <v/>
      </c>
      <c r="E895" s="44" t="str">
        <f t="shared" si="85"/>
        <v/>
      </c>
      <c r="F895" s="44" t="str">
        <f t="shared" si="86"/>
        <v/>
      </c>
      <c r="G895" s="44" t="str">
        <f t="shared" si="87"/>
        <v/>
      </c>
      <c r="H895" s="44" t="str">
        <f t="shared" si="88"/>
        <v/>
      </c>
    </row>
    <row r="896" spans="2:8" x14ac:dyDescent="0.3">
      <c r="B896" s="43" t="str">
        <f t="shared" si="83"/>
        <v/>
      </c>
      <c r="C896" s="43"/>
      <c r="D896" s="44" t="str">
        <f t="shared" si="84"/>
        <v/>
      </c>
      <c r="E896" s="44" t="str">
        <f t="shared" si="85"/>
        <v/>
      </c>
      <c r="F896" s="44" t="str">
        <f t="shared" si="86"/>
        <v/>
      </c>
      <c r="G896" s="44" t="str">
        <f t="shared" si="87"/>
        <v/>
      </c>
      <c r="H896" s="44" t="str">
        <f t="shared" si="88"/>
        <v/>
      </c>
    </row>
    <row r="897" spans="2:8" x14ac:dyDescent="0.3">
      <c r="B897" s="43" t="str">
        <f t="shared" si="83"/>
        <v/>
      </c>
      <c r="C897" s="43"/>
      <c r="D897" s="44" t="str">
        <f t="shared" si="84"/>
        <v/>
      </c>
      <c r="E897" s="44" t="str">
        <f t="shared" si="85"/>
        <v/>
      </c>
      <c r="F897" s="44" t="str">
        <f t="shared" si="86"/>
        <v/>
      </c>
      <c r="G897" s="44" t="str">
        <f t="shared" si="87"/>
        <v/>
      </c>
      <c r="H897" s="44" t="str">
        <f t="shared" si="88"/>
        <v/>
      </c>
    </row>
    <row r="898" spans="2:8" x14ac:dyDescent="0.3">
      <c r="B898" s="43" t="str">
        <f t="shared" si="83"/>
        <v/>
      </c>
      <c r="C898" s="43"/>
      <c r="D898" s="44" t="str">
        <f t="shared" si="84"/>
        <v/>
      </c>
      <c r="E898" s="44" t="str">
        <f t="shared" si="85"/>
        <v/>
      </c>
      <c r="F898" s="44" t="str">
        <f t="shared" si="86"/>
        <v/>
      </c>
      <c r="G898" s="44" t="str">
        <f t="shared" si="87"/>
        <v/>
      </c>
      <c r="H898" s="44" t="str">
        <f t="shared" si="88"/>
        <v/>
      </c>
    </row>
    <row r="899" spans="2:8" x14ac:dyDescent="0.3">
      <c r="B899" s="43" t="str">
        <f t="shared" si="83"/>
        <v/>
      </c>
      <c r="C899" s="43"/>
      <c r="D899" s="44" t="str">
        <f t="shared" si="84"/>
        <v/>
      </c>
      <c r="E899" s="44" t="str">
        <f t="shared" si="85"/>
        <v/>
      </c>
      <c r="F899" s="44" t="str">
        <f t="shared" si="86"/>
        <v/>
      </c>
      <c r="G899" s="44" t="str">
        <f t="shared" si="87"/>
        <v/>
      </c>
      <c r="H899" s="44" t="str">
        <f t="shared" si="88"/>
        <v/>
      </c>
    </row>
    <row r="900" spans="2:8" x14ac:dyDescent="0.3">
      <c r="B900" s="43" t="str">
        <f t="shared" si="83"/>
        <v/>
      </c>
      <c r="C900" s="43"/>
      <c r="D900" s="44" t="str">
        <f t="shared" si="84"/>
        <v/>
      </c>
      <c r="E900" s="44" t="str">
        <f t="shared" si="85"/>
        <v/>
      </c>
      <c r="F900" s="44" t="str">
        <f t="shared" si="86"/>
        <v/>
      </c>
      <c r="G900" s="44" t="str">
        <f t="shared" si="87"/>
        <v/>
      </c>
      <c r="H900" s="44" t="str">
        <f t="shared" si="88"/>
        <v/>
      </c>
    </row>
    <row r="901" spans="2:8" x14ac:dyDescent="0.3">
      <c r="B901" s="43" t="str">
        <f t="shared" si="83"/>
        <v/>
      </c>
      <c r="C901" s="43"/>
      <c r="D901" s="44" t="str">
        <f t="shared" si="84"/>
        <v/>
      </c>
      <c r="E901" s="44" t="str">
        <f t="shared" si="85"/>
        <v/>
      </c>
      <c r="F901" s="44" t="str">
        <f t="shared" si="86"/>
        <v/>
      </c>
      <c r="G901" s="44" t="str">
        <f t="shared" si="87"/>
        <v/>
      </c>
      <c r="H901" s="44" t="str">
        <f t="shared" si="88"/>
        <v/>
      </c>
    </row>
    <row r="902" spans="2:8" x14ac:dyDescent="0.3">
      <c r="B902" s="43" t="str">
        <f t="shared" si="83"/>
        <v/>
      </c>
      <c r="C902" s="43"/>
      <c r="D902" s="44" t="str">
        <f t="shared" si="84"/>
        <v/>
      </c>
      <c r="E902" s="44" t="str">
        <f t="shared" si="85"/>
        <v/>
      </c>
      <c r="F902" s="44" t="str">
        <f t="shared" si="86"/>
        <v/>
      </c>
      <c r="G902" s="44" t="str">
        <f t="shared" si="87"/>
        <v/>
      </c>
      <c r="H902" s="44" t="str">
        <f t="shared" si="88"/>
        <v/>
      </c>
    </row>
    <row r="903" spans="2:8" x14ac:dyDescent="0.3">
      <c r="B903" s="43" t="str">
        <f t="shared" si="83"/>
        <v/>
      </c>
      <c r="C903" s="43"/>
      <c r="D903" s="44" t="str">
        <f t="shared" si="84"/>
        <v/>
      </c>
      <c r="E903" s="44" t="str">
        <f t="shared" si="85"/>
        <v/>
      </c>
      <c r="F903" s="44" t="str">
        <f t="shared" si="86"/>
        <v/>
      </c>
      <c r="G903" s="44" t="str">
        <f t="shared" si="87"/>
        <v/>
      </c>
      <c r="H903" s="44" t="str">
        <f t="shared" si="88"/>
        <v/>
      </c>
    </row>
    <row r="904" spans="2:8" x14ac:dyDescent="0.3">
      <c r="B904" s="43" t="str">
        <f t="shared" si="83"/>
        <v/>
      </c>
      <c r="C904" s="43"/>
      <c r="D904" s="44" t="str">
        <f t="shared" si="84"/>
        <v/>
      </c>
      <c r="E904" s="44" t="str">
        <f t="shared" si="85"/>
        <v/>
      </c>
      <c r="F904" s="44" t="str">
        <f t="shared" si="86"/>
        <v/>
      </c>
      <c r="G904" s="44" t="str">
        <f t="shared" si="87"/>
        <v/>
      </c>
      <c r="H904" s="44" t="str">
        <f t="shared" si="88"/>
        <v/>
      </c>
    </row>
    <row r="905" spans="2:8" x14ac:dyDescent="0.3">
      <c r="B905" s="43" t="str">
        <f t="shared" si="83"/>
        <v/>
      </c>
      <c r="C905" s="43"/>
      <c r="D905" s="44" t="str">
        <f t="shared" si="84"/>
        <v/>
      </c>
      <c r="E905" s="44" t="str">
        <f t="shared" si="85"/>
        <v/>
      </c>
      <c r="F905" s="44" t="str">
        <f t="shared" si="86"/>
        <v/>
      </c>
      <c r="G905" s="44" t="str">
        <f t="shared" si="87"/>
        <v/>
      </c>
      <c r="H905" s="44" t="str">
        <f t="shared" si="88"/>
        <v/>
      </c>
    </row>
    <row r="906" spans="2:8" x14ac:dyDescent="0.3">
      <c r="B906" s="43" t="str">
        <f t="shared" si="83"/>
        <v/>
      </c>
      <c r="C906" s="43"/>
      <c r="D906" s="44" t="str">
        <f t="shared" si="84"/>
        <v/>
      </c>
      <c r="E906" s="44" t="str">
        <f t="shared" si="85"/>
        <v/>
      </c>
      <c r="F906" s="44" t="str">
        <f t="shared" si="86"/>
        <v/>
      </c>
      <c r="G906" s="44" t="str">
        <f t="shared" si="87"/>
        <v/>
      </c>
      <c r="H906" s="44" t="str">
        <f t="shared" si="88"/>
        <v/>
      </c>
    </row>
    <row r="907" spans="2:8" x14ac:dyDescent="0.3">
      <c r="B907" s="43" t="str">
        <f t="shared" si="83"/>
        <v/>
      </c>
      <c r="C907" s="43"/>
      <c r="D907" s="44" t="str">
        <f t="shared" si="84"/>
        <v/>
      </c>
      <c r="E907" s="44" t="str">
        <f t="shared" si="85"/>
        <v/>
      </c>
      <c r="F907" s="44" t="str">
        <f t="shared" si="86"/>
        <v/>
      </c>
      <c r="G907" s="44" t="str">
        <f t="shared" si="87"/>
        <v/>
      </c>
      <c r="H907" s="44" t="str">
        <f t="shared" si="88"/>
        <v/>
      </c>
    </row>
    <row r="908" spans="2:8" x14ac:dyDescent="0.3">
      <c r="B908" s="43" t="str">
        <f t="shared" si="83"/>
        <v/>
      </c>
      <c r="C908" s="43"/>
      <c r="D908" s="44" t="str">
        <f t="shared" si="84"/>
        <v/>
      </c>
      <c r="E908" s="44" t="str">
        <f t="shared" si="85"/>
        <v/>
      </c>
      <c r="F908" s="44" t="str">
        <f t="shared" si="86"/>
        <v/>
      </c>
      <c r="G908" s="44" t="str">
        <f t="shared" si="87"/>
        <v/>
      </c>
      <c r="H908" s="44" t="str">
        <f t="shared" si="88"/>
        <v/>
      </c>
    </row>
    <row r="909" spans="2:8" x14ac:dyDescent="0.3">
      <c r="B909" s="43" t="str">
        <f t="shared" si="83"/>
        <v/>
      </c>
      <c r="C909" s="43"/>
      <c r="D909" s="44" t="str">
        <f t="shared" si="84"/>
        <v/>
      </c>
      <c r="E909" s="44" t="str">
        <f t="shared" si="85"/>
        <v/>
      </c>
      <c r="F909" s="44" t="str">
        <f t="shared" si="86"/>
        <v/>
      </c>
      <c r="G909" s="44" t="str">
        <f t="shared" si="87"/>
        <v/>
      </c>
      <c r="H909" s="44" t="str">
        <f t="shared" si="88"/>
        <v/>
      </c>
    </row>
    <row r="910" spans="2:8" x14ac:dyDescent="0.3">
      <c r="B910" s="43" t="str">
        <f t="shared" si="83"/>
        <v/>
      </c>
      <c r="C910" s="43"/>
      <c r="D910" s="44" t="str">
        <f t="shared" si="84"/>
        <v/>
      </c>
      <c r="E910" s="44" t="str">
        <f t="shared" si="85"/>
        <v/>
      </c>
      <c r="F910" s="44" t="str">
        <f t="shared" si="86"/>
        <v/>
      </c>
      <c r="G910" s="44" t="str">
        <f t="shared" si="87"/>
        <v/>
      </c>
      <c r="H910" s="44" t="str">
        <f t="shared" si="88"/>
        <v/>
      </c>
    </row>
    <row r="911" spans="2:8" x14ac:dyDescent="0.3">
      <c r="B911" s="43" t="str">
        <f t="shared" si="83"/>
        <v/>
      </c>
      <c r="C911" s="43"/>
      <c r="D911" s="44" t="str">
        <f t="shared" si="84"/>
        <v/>
      </c>
      <c r="E911" s="44" t="str">
        <f t="shared" si="85"/>
        <v/>
      </c>
      <c r="F911" s="44" t="str">
        <f t="shared" si="86"/>
        <v/>
      </c>
      <c r="G911" s="44" t="str">
        <f t="shared" si="87"/>
        <v/>
      </c>
      <c r="H911" s="44" t="str">
        <f t="shared" si="88"/>
        <v/>
      </c>
    </row>
    <row r="912" spans="2:8" x14ac:dyDescent="0.3">
      <c r="B912" s="43" t="str">
        <f t="shared" si="83"/>
        <v/>
      </c>
      <c r="C912" s="43"/>
      <c r="D912" s="44" t="str">
        <f t="shared" si="84"/>
        <v/>
      </c>
      <c r="E912" s="44" t="str">
        <f t="shared" si="85"/>
        <v/>
      </c>
      <c r="F912" s="44" t="str">
        <f t="shared" si="86"/>
        <v/>
      </c>
      <c r="G912" s="44" t="str">
        <f t="shared" si="87"/>
        <v/>
      </c>
      <c r="H912" s="44" t="str">
        <f t="shared" si="88"/>
        <v/>
      </c>
    </row>
    <row r="913" spans="2:8" x14ac:dyDescent="0.3">
      <c r="B913" s="43" t="str">
        <f t="shared" si="83"/>
        <v/>
      </c>
      <c r="C913" s="43"/>
      <c r="D913" s="44" t="str">
        <f t="shared" si="84"/>
        <v/>
      </c>
      <c r="E913" s="44" t="str">
        <f t="shared" si="85"/>
        <v/>
      </c>
      <c r="F913" s="44" t="str">
        <f t="shared" si="86"/>
        <v/>
      </c>
      <c r="G913" s="44" t="str">
        <f t="shared" si="87"/>
        <v/>
      </c>
      <c r="H913" s="44" t="str">
        <f t="shared" si="88"/>
        <v/>
      </c>
    </row>
    <row r="914" spans="2:8" x14ac:dyDescent="0.3">
      <c r="B914" s="43" t="str">
        <f t="shared" si="83"/>
        <v/>
      </c>
      <c r="C914" s="43"/>
      <c r="D914" s="44" t="str">
        <f t="shared" si="84"/>
        <v/>
      </c>
      <c r="E914" s="44" t="str">
        <f t="shared" si="85"/>
        <v/>
      </c>
      <c r="F914" s="44" t="str">
        <f t="shared" si="86"/>
        <v/>
      </c>
      <c r="G914" s="44" t="str">
        <f t="shared" si="87"/>
        <v/>
      </c>
      <c r="H914" s="44" t="str">
        <f t="shared" si="88"/>
        <v/>
      </c>
    </row>
    <row r="915" spans="2:8" x14ac:dyDescent="0.3">
      <c r="B915" s="43" t="str">
        <f t="shared" si="83"/>
        <v/>
      </c>
      <c r="C915" s="43"/>
      <c r="D915" s="44" t="str">
        <f t="shared" si="84"/>
        <v/>
      </c>
      <c r="E915" s="44" t="str">
        <f t="shared" si="85"/>
        <v/>
      </c>
      <c r="F915" s="44" t="str">
        <f t="shared" si="86"/>
        <v/>
      </c>
      <c r="G915" s="44" t="str">
        <f t="shared" si="87"/>
        <v/>
      </c>
      <c r="H915" s="44" t="str">
        <f t="shared" si="88"/>
        <v/>
      </c>
    </row>
    <row r="916" spans="2:8" x14ac:dyDescent="0.3">
      <c r="B916" s="43" t="str">
        <f t="shared" si="83"/>
        <v/>
      </c>
      <c r="C916" s="43"/>
      <c r="D916" s="44" t="str">
        <f t="shared" si="84"/>
        <v/>
      </c>
      <c r="E916" s="44" t="str">
        <f t="shared" si="85"/>
        <v/>
      </c>
      <c r="F916" s="44" t="str">
        <f t="shared" si="86"/>
        <v/>
      </c>
      <c r="G916" s="44" t="str">
        <f t="shared" si="87"/>
        <v/>
      </c>
      <c r="H916" s="44" t="str">
        <f t="shared" si="88"/>
        <v/>
      </c>
    </row>
    <row r="917" spans="2:8" x14ac:dyDescent="0.3">
      <c r="B917" s="43" t="str">
        <f t="shared" si="83"/>
        <v/>
      </c>
      <c r="C917" s="43"/>
      <c r="D917" s="44" t="str">
        <f t="shared" si="84"/>
        <v/>
      </c>
      <c r="E917" s="44" t="str">
        <f t="shared" si="85"/>
        <v/>
      </c>
      <c r="F917" s="44" t="str">
        <f t="shared" si="86"/>
        <v/>
      </c>
      <c r="G917" s="44" t="str">
        <f t="shared" si="87"/>
        <v/>
      </c>
      <c r="H917" s="44" t="str">
        <f t="shared" si="88"/>
        <v/>
      </c>
    </row>
    <row r="918" spans="2:8" x14ac:dyDescent="0.3">
      <c r="B918" s="43" t="str">
        <f t="shared" ref="B918:B981" si="89">IF(OR(B917=$C$13,B917=""),"",IF(ISNUMBER(B917),B917+1,1))</f>
        <v/>
      </c>
      <c r="C918" s="43"/>
      <c r="D918" s="44" t="str">
        <f t="shared" si="84"/>
        <v/>
      </c>
      <c r="E918" s="44" t="str">
        <f t="shared" si="85"/>
        <v/>
      </c>
      <c r="F918" s="44" t="str">
        <f t="shared" si="86"/>
        <v/>
      </c>
      <c r="G918" s="44" t="str">
        <f t="shared" si="87"/>
        <v/>
      </c>
      <c r="H918" s="44" t="str">
        <f t="shared" si="88"/>
        <v/>
      </c>
    </row>
    <row r="919" spans="2:8" x14ac:dyDescent="0.3">
      <c r="B919" s="43" t="str">
        <f t="shared" si="89"/>
        <v/>
      </c>
      <c r="C919" s="43"/>
      <c r="D919" s="44" t="str">
        <f t="shared" si="84"/>
        <v/>
      </c>
      <c r="E919" s="44" t="str">
        <f t="shared" si="85"/>
        <v/>
      </c>
      <c r="F919" s="44" t="str">
        <f t="shared" si="86"/>
        <v/>
      </c>
      <c r="G919" s="44" t="str">
        <f t="shared" si="87"/>
        <v/>
      </c>
      <c r="H919" s="44" t="str">
        <f t="shared" si="88"/>
        <v/>
      </c>
    </row>
    <row r="920" spans="2:8" x14ac:dyDescent="0.3">
      <c r="B920" s="43" t="str">
        <f t="shared" si="89"/>
        <v/>
      </c>
      <c r="C920" s="43"/>
      <c r="D920" s="44" t="str">
        <f t="shared" si="84"/>
        <v/>
      </c>
      <c r="E920" s="44" t="str">
        <f t="shared" si="85"/>
        <v/>
      </c>
      <c r="F920" s="44" t="str">
        <f t="shared" si="86"/>
        <v/>
      </c>
      <c r="G920" s="44" t="str">
        <f t="shared" si="87"/>
        <v/>
      </c>
      <c r="H920" s="44" t="str">
        <f t="shared" si="88"/>
        <v/>
      </c>
    </row>
    <row r="921" spans="2:8" x14ac:dyDescent="0.3">
      <c r="B921" s="43" t="str">
        <f t="shared" si="89"/>
        <v/>
      </c>
      <c r="C921" s="43"/>
      <c r="D921" s="44" t="str">
        <f t="shared" si="84"/>
        <v/>
      </c>
      <c r="E921" s="44" t="str">
        <f t="shared" si="85"/>
        <v/>
      </c>
      <c r="F921" s="44" t="str">
        <f t="shared" si="86"/>
        <v/>
      </c>
      <c r="G921" s="44" t="str">
        <f t="shared" si="87"/>
        <v/>
      </c>
      <c r="H921" s="44" t="str">
        <f t="shared" si="88"/>
        <v/>
      </c>
    </row>
    <row r="922" spans="2:8" x14ac:dyDescent="0.3">
      <c r="B922" s="43" t="str">
        <f t="shared" si="89"/>
        <v/>
      </c>
      <c r="C922" s="43"/>
      <c r="D922" s="44" t="str">
        <f t="shared" si="84"/>
        <v/>
      </c>
      <c r="E922" s="44" t="str">
        <f t="shared" si="85"/>
        <v/>
      </c>
      <c r="F922" s="44" t="str">
        <f t="shared" si="86"/>
        <v/>
      </c>
      <c r="G922" s="44" t="str">
        <f t="shared" si="87"/>
        <v/>
      </c>
      <c r="H922" s="44" t="str">
        <f t="shared" si="88"/>
        <v/>
      </c>
    </row>
    <row r="923" spans="2:8" x14ac:dyDescent="0.3">
      <c r="B923" s="43" t="str">
        <f t="shared" si="89"/>
        <v/>
      </c>
      <c r="C923" s="43"/>
      <c r="D923" s="44" t="str">
        <f t="shared" si="84"/>
        <v/>
      </c>
      <c r="E923" s="44" t="str">
        <f t="shared" si="85"/>
        <v/>
      </c>
      <c r="F923" s="44" t="str">
        <f t="shared" si="86"/>
        <v/>
      </c>
      <c r="G923" s="44" t="str">
        <f t="shared" si="87"/>
        <v/>
      </c>
      <c r="H923" s="44" t="str">
        <f t="shared" si="88"/>
        <v/>
      </c>
    </row>
    <row r="924" spans="2:8" x14ac:dyDescent="0.3">
      <c r="B924" s="43" t="str">
        <f t="shared" si="89"/>
        <v/>
      </c>
      <c r="C924" s="43"/>
      <c r="D924" s="44" t="str">
        <f t="shared" si="84"/>
        <v/>
      </c>
      <c r="E924" s="44" t="str">
        <f t="shared" si="85"/>
        <v/>
      </c>
      <c r="F924" s="44" t="str">
        <f t="shared" si="86"/>
        <v/>
      </c>
      <c r="G924" s="44" t="str">
        <f t="shared" si="87"/>
        <v/>
      </c>
      <c r="H924" s="44" t="str">
        <f t="shared" si="88"/>
        <v/>
      </c>
    </row>
    <row r="925" spans="2:8" x14ac:dyDescent="0.3">
      <c r="B925" s="43" t="str">
        <f t="shared" si="89"/>
        <v/>
      </c>
      <c r="C925" s="43"/>
      <c r="D925" s="44" t="str">
        <f t="shared" si="84"/>
        <v/>
      </c>
      <c r="E925" s="44" t="str">
        <f t="shared" si="85"/>
        <v/>
      </c>
      <c r="F925" s="44" t="str">
        <f t="shared" si="86"/>
        <v/>
      </c>
      <c r="G925" s="44" t="str">
        <f t="shared" si="87"/>
        <v/>
      </c>
      <c r="H925" s="44" t="str">
        <f t="shared" si="88"/>
        <v/>
      </c>
    </row>
    <row r="926" spans="2:8" x14ac:dyDescent="0.3">
      <c r="B926" s="43" t="str">
        <f t="shared" si="89"/>
        <v/>
      </c>
      <c r="C926" s="43"/>
      <c r="D926" s="44" t="str">
        <f t="shared" si="84"/>
        <v/>
      </c>
      <c r="E926" s="44" t="str">
        <f t="shared" si="85"/>
        <v/>
      </c>
      <c r="F926" s="44" t="str">
        <f t="shared" si="86"/>
        <v/>
      </c>
      <c r="G926" s="44" t="str">
        <f t="shared" si="87"/>
        <v/>
      </c>
      <c r="H926" s="44" t="str">
        <f t="shared" si="88"/>
        <v/>
      </c>
    </row>
    <row r="927" spans="2:8" x14ac:dyDescent="0.3">
      <c r="B927" s="43" t="str">
        <f t="shared" si="89"/>
        <v/>
      </c>
      <c r="C927" s="43"/>
      <c r="D927" s="44" t="str">
        <f t="shared" si="84"/>
        <v/>
      </c>
      <c r="E927" s="44" t="str">
        <f t="shared" si="85"/>
        <v/>
      </c>
      <c r="F927" s="44" t="str">
        <f t="shared" si="86"/>
        <v/>
      </c>
      <c r="G927" s="44" t="str">
        <f t="shared" si="87"/>
        <v/>
      </c>
      <c r="H927" s="44" t="str">
        <f t="shared" si="88"/>
        <v/>
      </c>
    </row>
    <row r="928" spans="2:8" x14ac:dyDescent="0.3">
      <c r="B928" s="43" t="str">
        <f t="shared" si="89"/>
        <v/>
      </c>
      <c r="C928" s="43"/>
      <c r="D928" s="44" t="str">
        <f t="shared" si="84"/>
        <v/>
      </c>
      <c r="E928" s="44" t="str">
        <f t="shared" si="85"/>
        <v/>
      </c>
      <c r="F928" s="44" t="str">
        <f t="shared" si="86"/>
        <v/>
      </c>
      <c r="G928" s="44" t="str">
        <f t="shared" si="87"/>
        <v/>
      </c>
      <c r="H928" s="44" t="str">
        <f t="shared" si="88"/>
        <v/>
      </c>
    </row>
    <row r="929" spans="2:8" x14ac:dyDescent="0.3">
      <c r="B929" s="43" t="str">
        <f t="shared" si="89"/>
        <v/>
      </c>
      <c r="C929" s="43"/>
      <c r="D929" s="44" t="str">
        <f t="shared" si="84"/>
        <v/>
      </c>
      <c r="E929" s="44" t="str">
        <f t="shared" si="85"/>
        <v/>
      </c>
      <c r="F929" s="44" t="str">
        <f t="shared" si="86"/>
        <v/>
      </c>
      <c r="G929" s="44" t="str">
        <f t="shared" si="87"/>
        <v/>
      </c>
      <c r="H929" s="44" t="str">
        <f t="shared" si="88"/>
        <v/>
      </c>
    </row>
    <row r="930" spans="2:8" x14ac:dyDescent="0.3">
      <c r="B930" s="43" t="str">
        <f t="shared" si="89"/>
        <v/>
      </c>
      <c r="C930" s="43"/>
      <c r="D930" s="44" t="str">
        <f t="shared" si="84"/>
        <v/>
      </c>
      <c r="E930" s="44" t="str">
        <f t="shared" si="85"/>
        <v/>
      </c>
      <c r="F930" s="44" t="str">
        <f t="shared" si="86"/>
        <v/>
      </c>
      <c r="G930" s="44" t="str">
        <f t="shared" si="87"/>
        <v/>
      </c>
      <c r="H930" s="44" t="str">
        <f t="shared" si="88"/>
        <v/>
      </c>
    </row>
    <row r="931" spans="2:8" x14ac:dyDescent="0.3">
      <c r="B931" s="43" t="str">
        <f t="shared" si="89"/>
        <v/>
      </c>
      <c r="C931" s="43"/>
      <c r="D931" s="44" t="str">
        <f t="shared" si="84"/>
        <v/>
      </c>
      <c r="E931" s="44" t="str">
        <f t="shared" si="85"/>
        <v/>
      </c>
      <c r="F931" s="44" t="str">
        <f t="shared" si="86"/>
        <v/>
      </c>
      <c r="G931" s="44" t="str">
        <f t="shared" si="87"/>
        <v/>
      </c>
      <c r="H931" s="44" t="str">
        <f t="shared" si="88"/>
        <v/>
      </c>
    </row>
    <row r="932" spans="2:8" x14ac:dyDescent="0.3">
      <c r="B932" s="43" t="str">
        <f t="shared" si="89"/>
        <v/>
      </c>
      <c r="C932" s="43"/>
      <c r="D932" s="44" t="str">
        <f t="shared" si="84"/>
        <v/>
      </c>
      <c r="E932" s="44" t="str">
        <f t="shared" si="85"/>
        <v/>
      </c>
      <c r="F932" s="44" t="str">
        <f t="shared" si="86"/>
        <v/>
      </c>
      <c r="G932" s="44" t="str">
        <f t="shared" si="87"/>
        <v/>
      </c>
      <c r="H932" s="44" t="str">
        <f t="shared" si="88"/>
        <v/>
      </c>
    </row>
    <row r="933" spans="2:8" x14ac:dyDescent="0.3">
      <c r="B933" s="43" t="str">
        <f t="shared" si="89"/>
        <v/>
      </c>
      <c r="C933" s="43"/>
      <c r="D933" s="44" t="str">
        <f t="shared" si="84"/>
        <v/>
      </c>
      <c r="E933" s="44" t="str">
        <f t="shared" si="85"/>
        <v/>
      </c>
      <c r="F933" s="44" t="str">
        <f t="shared" si="86"/>
        <v/>
      </c>
      <c r="G933" s="44" t="str">
        <f t="shared" si="87"/>
        <v/>
      </c>
      <c r="H933" s="44" t="str">
        <f t="shared" si="88"/>
        <v/>
      </c>
    </row>
    <row r="934" spans="2:8" x14ac:dyDescent="0.3">
      <c r="B934" s="43" t="str">
        <f t="shared" si="89"/>
        <v/>
      </c>
      <c r="C934" s="43"/>
      <c r="D934" s="44" t="str">
        <f t="shared" si="84"/>
        <v/>
      </c>
      <c r="E934" s="44" t="str">
        <f t="shared" si="85"/>
        <v/>
      </c>
      <c r="F934" s="44" t="str">
        <f t="shared" si="86"/>
        <v/>
      </c>
      <c r="G934" s="44" t="str">
        <f t="shared" si="87"/>
        <v/>
      </c>
      <c r="H934" s="44" t="str">
        <f t="shared" si="88"/>
        <v/>
      </c>
    </row>
    <row r="935" spans="2:8" x14ac:dyDescent="0.3">
      <c r="B935" s="43" t="str">
        <f t="shared" si="89"/>
        <v/>
      </c>
      <c r="C935" s="43"/>
      <c r="D935" s="44" t="str">
        <f t="shared" si="84"/>
        <v/>
      </c>
      <c r="E935" s="44" t="str">
        <f t="shared" si="85"/>
        <v/>
      </c>
      <c r="F935" s="44" t="str">
        <f t="shared" si="86"/>
        <v/>
      </c>
      <c r="G935" s="44" t="str">
        <f t="shared" si="87"/>
        <v/>
      </c>
      <c r="H935" s="44" t="str">
        <f t="shared" si="88"/>
        <v/>
      </c>
    </row>
    <row r="936" spans="2:8" x14ac:dyDescent="0.3">
      <c r="B936" s="43" t="str">
        <f t="shared" si="89"/>
        <v/>
      </c>
      <c r="C936" s="43"/>
      <c r="D936" s="44" t="str">
        <f t="shared" si="84"/>
        <v/>
      </c>
      <c r="E936" s="44" t="str">
        <f t="shared" si="85"/>
        <v/>
      </c>
      <c r="F936" s="44" t="str">
        <f t="shared" si="86"/>
        <v/>
      </c>
      <c r="G936" s="44" t="str">
        <f t="shared" si="87"/>
        <v/>
      </c>
      <c r="H936" s="44" t="str">
        <f t="shared" si="88"/>
        <v/>
      </c>
    </row>
    <row r="937" spans="2:8" x14ac:dyDescent="0.3">
      <c r="B937" s="43" t="str">
        <f t="shared" si="89"/>
        <v/>
      </c>
      <c r="C937" s="43"/>
      <c r="D937" s="44" t="str">
        <f t="shared" si="84"/>
        <v/>
      </c>
      <c r="E937" s="44" t="str">
        <f t="shared" si="85"/>
        <v/>
      </c>
      <c r="F937" s="44" t="str">
        <f t="shared" si="86"/>
        <v/>
      </c>
      <c r="G937" s="44" t="str">
        <f t="shared" si="87"/>
        <v/>
      </c>
      <c r="H937" s="44" t="str">
        <f t="shared" si="88"/>
        <v/>
      </c>
    </row>
    <row r="938" spans="2:8" x14ac:dyDescent="0.3">
      <c r="B938" s="43" t="str">
        <f t="shared" si="89"/>
        <v/>
      </c>
      <c r="C938" s="43"/>
      <c r="D938" s="44" t="str">
        <f t="shared" si="84"/>
        <v/>
      </c>
      <c r="E938" s="44" t="str">
        <f t="shared" si="85"/>
        <v/>
      </c>
      <c r="F938" s="44" t="str">
        <f t="shared" si="86"/>
        <v/>
      </c>
      <c r="G938" s="44" t="str">
        <f t="shared" si="87"/>
        <v/>
      </c>
      <c r="H938" s="44" t="str">
        <f t="shared" si="88"/>
        <v/>
      </c>
    </row>
    <row r="939" spans="2:8" x14ac:dyDescent="0.3">
      <c r="B939" s="43" t="str">
        <f t="shared" si="89"/>
        <v/>
      </c>
      <c r="C939" s="43"/>
      <c r="D939" s="44" t="str">
        <f t="shared" si="84"/>
        <v/>
      </c>
      <c r="E939" s="44" t="str">
        <f t="shared" si="85"/>
        <v/>
      </c>
      <c r="F939" s="44" t="str">
        <f t="shared" si="86"/>
        <v/>
      </c>
      <c r="G939" s="44" t="str">
        <f t="shared" si="87"/>
        <v/>
      </c>
      <c r="H939" s="44" t="str">
        <f t="shared" si="88"/>
        <v/>
      </c>
    </row>
    <row r="940" spans="2:8" x14ac:dyDescent="0.3">
      <c r="B940" s="43" t="str">
        <f t="shared" si="89"/>
        <v/>
      </c>
      <c r="C940" s="43"/>
      <c r="D940" s="44" t="str">
        <f t="shared" si="84"/>
        <v/>
      </c>
      <c r="E940" s="44" t="str">
        <f t="shared" si="85"/>
        <v/>
      </c>
      <c r="F940" s="44" t="str">
        <f t="shared" si="86"/>
        <v/>
      </c>
      <c r="G940" s="44" t="str">
        <f t="shared" si="87"/>
        <v/>
      </c>
      <c r="H940" s="44" t="str">
        <f t="shared" si="88"/>
        <v/>
      </c>
    </row>
    <row r="941" spans="2:8" x14ac:dyDescent="0.3">
      <c r="B941" s="43" t="str">
        <f t="shared" si="89"/>
        <v/>
      </c>
      <c r="C941" s="43"/>
      <c r="D941" s="44" t="str">
        <f t="shared" si="84"/>
        <v/>
      </c>
      <c r="E941" s="44" t="str">
        <f t="shared" si="85"/>
        <v/>
      </c>
      <c r="F941" s="44" t="str">
        <f t="shared" si="86"/>
        <v/>
      </c>
      <c r="G941" s="44" t="str">
        <f t="shared" si="87"/>
        <v/>
      </c>
      <c r="H941" s="44" t="str">
        <f t="shared" si="88"/>
        <v/>
      </c>
    </row>
    <row r="942" spans="2:8" x14ac:dyDescent="0.3">
      <c r="B942" s="43" t="str">
        <f t="shared" si="89"/>
        <v/>
      </c>
      <c r="C942" s="43"/>
      <c r="D942" s="44" t="str">
        <f t="shared" si="84"/>
        <v/>
      </c>
      <c r="E942" s="44" t="str">
        <f t="shared" si="85"/>
        <v/>
      </c>
      <c r="F942" s="44" t="str">
        <f t="shared" si="86"/>
        <v/>
      </c>
      <c r="G942" s="44" t="str">
        <f t="shared" si="87"/>
        <v/>
      </c>
      <c r="H942" s="44" t="str">
        <f t="shared" si="88"/>
        <v/>
      </c>
    </row>
    <row r="943" spans="2:8" x14ac:dyDescent="0.3">
      <c r="B943" s="43" t="str">
        <f t="shared" si="89"/>
        <v/>
      </c>
      <c r="C943" s="43"/>
      <c r="D943" s="44" t="str">
        <f t="shared" si="84"/>
        <v/>
      </c>
      <c r="E943" s="44" t="str">
        <f t="shared" si="85"/>
        <v/>
      </c>
      <c r="F943" s="44" t="str">
        <f t="shared" si="86"/>
        <v/>
      </c>
      <c r="G943" s="44" t="str">
        <f t="shared" si="87"/>
        <v/>
      </c>
      <c r="H943" s="44" t="str">
        <f t="shared" si="88"/>
        <v/>
      </c>
    </row>
    <row r="944" spans="2:8" x14ac:dyDescent="0.3">
      <c r="B944" s="43" t="str">
        <f t="shared" si="89"/>
        <v/>
      </c>
      <c r="C944" s="43"/>
      <c r="D944" s="44" t="str">
        <f t="shared" si="84"/>
        <v/>
      </c>
      <c r="E944" s="44" t="str">
        <f t="shared" si="85"/>
        <v/>
      </c>
      <c r="F944" s="44" t="str">
        <f t="shared" si="86"/>
        <v/>
      </c>
      <c r="G944" s="44" t="str">
        <f t="shared" si="87"/>
        <v/>
      </c>
      <c r="H944" s="44" t="str">
        <f t="shared" si="88"/>
        <v/>
      </c>
    </row>
    <row r="945" spans="2:8" x14ac:dyDescent="0.3">
      <c r="B945" s="43" t="str">
        <f t="shared" si="89"/>
        <v/>
      </c>
      <c r="C945" s="43"/>
      <c r="D945" s="44" t="str">
        <f t="shared" si="84"/>
        <v/>
      </c>
      <c r="E945" s="44" t="str">
        <f t="shared" si="85"/>
        <v/>
      </c>
      <c r="F945" s="44" t="str">
        <f t="shared" si="86"/>
        <v/>
      </c>
      <c r="G945" s="44" t="str">
        <f t="shared" si="87"/>
        <v/>
      </c>
      <c r="H945" s="44" t="str">
        <f t="shared" si="88"/>
        <v/>
      </c>
    </row>
    <row r="946" spans="2:8" x14ac:dyDescent="0.3">
      <c r="B946" s="43" t="str">
        <f t="shared" si="89"/>
        <v/>
      </c>
      <c r="C946" s="43"/>
      <c r="D946" s="44" t="str">
        <f t="shared" si="84"/>
        <v/>
      </c>
      <c r="E946" s="44" t="str">
        <f t="shared" si="85"/>
        <v/>
      </c>
      <c r="F946" s="44" t="str">
        <f t="shared" si="86"/>
        <v/>
      </c>
      <c r="G946" s="44" t="str">
        <f t="shared" si="87"/>
        <v/>
      </c>
      <c r="H946" s="44" t="str">
        <f t="shared" si="88"/>
        <v/>
      </c>
    </row>
    <row r="947" spans="2:8" x14ac:dyDescent="0.3">
      <c r="B947" s="43" t="str">
        <f t="shared" si="89"/>
        <v/>
      </c>
      <c r="C947" s="43"/>
      <c r="D947" s="44" t="str">
        <f t="shared" si="84"/>
        <v/>
      </c>
      <c r="E947" s="44" t="str">
        <f t="shared" si="85"/>
        <v/>
      </c>
      <c r="F947" s="44" t="str">
        <f t="shared" si="86"/>
        <v/>
      </c>
      <c r="G947" s="44" t="str">
        <f t="shared" si="87"/>
        <v/>
      </c>
      <c r="H947" s="44" t="str">
        <f t="shared" si="88"/>
        <v/>
      </c>
    </row>
    <row r="948" spans="2:8" x14ac:dyDescent="0.3">
      <c r="B948" s="43" t="str">
        <f t="shared" si="89"/>
        <v/>
      </c>
      <c r="C948" s="43"/>
      <c r="D948" s="44" t="str">
        <f t="shared" si="84"/>
        <v/>
      </c>
      <c r="E948" s="44" t="str">
        <f t="shared" si="85"/>
        <v/>
      </c>
      <c r="F948" s="44" t="str">
        <f t="shared" si="86"/>
        <v/>
      </c>
      <c r="G948" s="44" t="str">
        <f t="shared" si="87"/>
        <v/>
      </c>
      <c r="H948" s="44" t="str">
        <f t="shared" si="88"/>
        <v/>
      </c>
    </row>
    <row r="949" spans="2:8" x14ac:dyDescent="0.3">
      <c r="B949" s="43" t="str">
        <f t="shared" si="89"/>
        <v/>
      </c>
      <c r="C949" s="43"/>
      <c r="D949" s="44" t="str">
        <f t="shared" si="84"/>
        <v/>
      </c>
      <c r="E949" s="44" t="str">
        <f t="shared" si="85"/>
        <v/>
      </c>
      <c r="F949" s="44" t="str">
        <f t="shared" si="86"/>
        <v/>
      </c>
      <c r="G949" s="44" t="str">
        <f t="shared" si="87"/>
        <v/>
      </c>
      <c r="H949" s="44" t="str">
        <f t="shared" si="88"/>
        <v/>
      </c>
    </row>
    <row r="950" spans="2:8" x14ac:dyDescent="0.3">
      <c r="B950" s="43" t="str">
        <f t="shared" si="89"/>
        <v/>
      </c>
      <c r="C950" s="43"/>
      <c r="D950" s="44" t="str">
        <f t="shared" si="84"/>
        <v/>
      </c>
      <c r="E950" s="44" t="str">
        <f t="shared" si="85"/>
        <v/>
      </c>
      <c r="F950" s="44" t="str">
        <f t="shared" si="86"/>
        <v/>
      </c>
      <c r="G950" s="44" t="str">
        <f t="shared" si="87"/>
        <v/>
      </c>
      <c r="H950" s="44" t="str">
        <f t="shared" si="88"/>
        <v/>
      </c>
    </row>
    <row r="951" spans="2:8" x14ac:dyDescent="0.3">
      <c r="B951" s="43" t="str">
        <f t="shared" si="89"/>
        <v/>
      </c>
      <c r="C951" s="43"/>
      <c r="D951" s="44" t="str">
        <f t="shared" si="84"/>
        <v/>
      </c>
      <c r="E951" s="44" t="str">
        <f t="shared" si="85"/>
        <v/>
      </c>
      <c r="F951" s="44" t="str">
        <f t="shared" si="86"/>
        <v/>
      </c>
      <c r="G951" s="44" t="str">
        <f t="shared" si="87"/>
        <v/>
      </c>
      <c r="H951" s="44" t="str">
        <f t="shared" si="88"/>
        <v/>
      </c>
    </row>
    <row r="952" spans="2:8" x14ac:dyDescent="0.3">
      <c r="B952" s="43" t="str">
        <f t="shared" si="89"/>
        <v/>
      </c>
      <c r="C952" s="43"/>
      <c r="D952" s="44" t="str">
        <f t="shared" si="84"/>
        <v/>
      </c>
      <c r="E952" s="44" t="str">
        <f t="shared" si="85"/>
        <v/>
      </c>
      <c r="F952" s="44" t="str">
        <f t="shared" si="86"/>
        <v/>
      </c>
      <c r="G952" s="44" t="str">
        <f t="shared" si="87"/>
        <v/>
      </c>
      <c r="H952" s="44" t="str">
        <f t="shared" si="88"/>
        <v/>
      </c>
    </row>
    <row r="953" spans="2:8" x14ac:dyDescent="0.3">
      <c r="B953" s="43" t="str">
        <f t="shared" si="89"/>
        <v/>
      </c>
      <c r="C953" s="43"/>
      <c r="D953" s="44" t="str">
        <f t="shared" si="84"/>
        <v/>
      </c>
      <c r="E953" s="44" t="str">
        <f t="shared" si="85"/>
        <v/>
      </c>
      <c r="F953" s="44" t="str">
        <f t="shared" si="86"/>
        <v/>
      </c>
      <c r="G953" s="44" t="str">
        <f t="shared" si="87"/>
        <v/>
      </c>
      <c r="H953" s="44" t="str">
        <f t="shared" si="88"/>
        <v/>
      </c>
    </row>
    <row r="954" spans="2:8" x14ac:dyDescent="0.3">
      <c r="B954" s="43" t="str">
        <f t="shared" si="89"/>
        <v/>
      </c>
      <c r="C954" s="43"/>
      <c r="D954" s="44" t="str">
        <f t="shared" ref="D954:D1017" si="90">IF(B954&gt;$C$13,"",PMT($C$11,$C$13,$C$7)*-1)</f>
        <v/>
      </c>
      <c r="E954" s="44" t="str">
        <f t="shared" ref="E954:E1017" si="91">IF(B954&gt;$C$13,"",$C$11*G953)</f>
        <v/>
      </c>
      <c r="F954" s="44" t="str">
        <f t="shared" ref="F954:F1017" si="92">IF(B954&gt;$C$13,"",D954-E954)</f>
        <v/>
      </c>
      <c r="G954" s="44" t="str">
        <f t="shared" ref="G954:G1017" si="93">IF(B954&gt;$C$13,"",G953-F954)</f>
        <v/>
      </c>
      <c r="H954" s="44" t="str">
        <f t="shared" ref="H954:H1017" si="94">D954</f>
        <v/>
      </c>
    </row>
    <row r="955" spans="2:8" x14ac:dyDescent="0.3">
      <c r="B955" s="43" t="str">
        <f t="shared" si="89"/>
        <v/>
      </c>
      <c r="C955" s="43"/>
      <c r="D955" s="44" t="str">
        <f t="shared" si="90"/>
        <v/>
      </c>
      <c r="E955" s="44" t="str">
        <f t="shared" si="91"/>
        <v/>
      </c>
      <c r="F955" s="44" t="str">
        <f t="shared" si="92"/>
        <v/>
      </c>
      <c r="G955" s="44" t="str">
        <f t="shared" si="93"/>
        <v/>
      </c>
      <c r="H955" s="44" t="str">
        <f t="shared" si="94"/>
        <v/>
      </c>
    </row>
    <row r="956" spans="2:8" x14ac:dyDescent="0.3">
      <c r="B956" s="43" t="str">
        <f t="shared" si="89"/>
        <v/>
      </c>
      <c r="C956" s="43"/>
      <c r="D956" s="44" t="str">
        <f t="shared" si="90"/>
        <v/>
      </c>
      <c r="E956" s="44" t="str">
        <f t="shared" si="91"/>
        <v/>
      </c>
      <c r="F956" s="44" t="str">
        <f t="shared" si="92"/>
        <v/>
      </c>
      <c r="G956" s="44" t="str">
        <f t="shared" si="93"/>
        <v/>
      </c>
      <c r="H956" s="44" t="str">
        <f t="shared" si="94"/>
        <v/>
      </c>
    </row>
    <row r="957" spans="2:8" x14ac:dyDescent="0.3">
      <c r="B957" s="43" t="str">
        <f t="shared" si="89"/>
        <v/>
      </c>
      <c r="C957" s="43"/>
      <c r="D957" s="44" t="str">
        <f t="shared" si="90"/>
        <v/>
      </c>
      <c r="E957" s="44" t="str">
        <f t="shared" si="91"/>
        <v/>
      </c>
      <c r="F957" s="44" t="str">
        <f t="shared" si="92"/>
        <v/>
      </c>
      <c r="G957" s="44" t="str">
        <f t="shared" si="93"/>
        <v/>
      </c>
      <c r="H957" s="44" t="str">
        <f t="shared" si="94"/>
        <v/>
      </c>
    </row>
    <row r="958" spans="2:8" x14ac:dyDescent="0.3">
      <c r="B958" s="43" t="str">
        <f t="shared" si="89"/>
        <v/>
      </c>
      <c r="C958" s="43"/>
      <c r="D958" s="44" t="str">
        <f t="shared" si="90"/>
        <v/>
      </c>
      <c r="E958" s="44" t="str">
        <f t="shared" si="91"/>
        <v/>
      </c>
      <c r="F958" s="44" t="str">
        <f t="shared" si="92"/>
        <v/>
      </c>
      <c r="G958" s="44" t="str">
        <f t="shared" si="93"/>
        <v/>
      </c>
      <c r="H958" s="44" t="str">
        <f t="shared" si="94"/>
        <v/>
      </c>
    </row>
    <row r="959" spans="2:8" x14ac:dyDescent="0.3">
      <c r="B959" s="43" t="str">
        <f t="shared" si="89"/>
        <v/>
      </c>
      <c r="C959" s="43"/>
      <c r="D959" s="44" t="str">
        <f t="shared" si="90"/>
        <v/>
      </c>
      <c r="E959" s="44" t="str">
        <f t="shared" si="91"/>
        <v/>
      </c>
      <c r="F959" s="44" t="str">
        <f t="shared" si="92"/>
        <v/>
      </c>
      <c r="G959" s="44" t="str">
        <f t="shared" si="93"/>
        <v/>
      </c>
      <c r="H959" s="44" t="str">
        <f t="shared" si="94"/>
        <v/>
      </c>
    </row>
    <row r="960" spans="2:8" x14ac:dyDescent="0.3">
      <c r="B960" s="43" t="str">
        <f t="shared" si="89"/>
        <v/>
      </c>
      <c r="C960" s="43"/>
      <c r="D960" s="44" t="str">
        <f t="shared" si="90"/>
        <v/>
      </c>
      <c r="E960" s="44" t="str">
        <f t="shared" si="91"/>
        <v/>
      </c>
      <c r="F960" s="44" t="str">
        <f t="shared" si="92"/>
        <v/>
      </c>
      <c r="G960" s="44" t="str">
        <f t="shared" si="93"/>
        <v/>
      </c>
      <c r="H960" s="44" t="str">
        <f t="shared" si="94"/>
        <v/>
      </c>
    </row>
    <row r="961" spans="2:8" x14ac:dyDescent="0.3">
      <c r="B961" s="43" t="str">
        <f t="shared" si="89"/>
        <v/>
      </c>
      <c r="C961" s="43"/>
      <c r="D961" s="44" t="str">
        <f t="shared" si="90"/>
        <v/>
      </c>
      <c r="E961" s="44" t="str">
        <f t="shared" si="91"/>
        <v/>
      </c>
      <c r="F961" s="44" t="str">
        <f t="shared" si="92"/>
        <v/>
      </c>
      <c r="G961" s="44" t="str">
        <f t="shared" si="93"/>
        <v/>
      </c>
      <c r="H961" s="44" t="str">
        <f t="shared" si="94"/>
        <v/>
      </c>
    </row>
    <row r="962" spans="2:8" x14ac:dyDescent="0.3">
      <c r="B962" s="43" t="str">
        <f t="shared" si="89"/>
        <v/>
      </c>
      <c r="C962" s="43"/>
      <c r="D962" s="44" t="str">
        <f t="shared" si="90"/>
        <v/>
      </c>
      <c r="E962" s="44" t="str">
        <f t="shared" si="91"/>
        <v/>
      </c>
      <c r="F962" s="44" t="str">
        <f t="shared" si="92"/>
        <v/>
      </c>
      <c r="G962" s="44" t="str">
        <f t="shared" si="93"/>
        <v/>
      </c>
      <c r="H962" s="44" t="str">
        <f t="shared" si="94"/>
        <v/>
      </c>
    </row>
    <row r="963" spans="2:8" x14ac:dyDescent="0.3">
      <c r="B963" s="43" t="str">
        <f t="shared" si="89"/>
        <v/>
      </c>
      <c r="C963" s="43"/>
      <c r="D963" s="44" t="str">
        <f t="shared" si="90"/>
        <v/>
      </c>
      <c r="E963" s="44" t="str">
        <f t="shared" si="91"/>
        <v/>
      </c>
      <c r="F963" s="44" t="str">
        <f t="shared" si="92"/>
        <v/>
      </c>
      <c r="G963" s="44" t="str">
        <f t="shared" si="93"/>
        <v/>
      </c>
      <c r="H963" s="44" t="str">
        <f t="shared" si="94"/>
        <v/>
      </c>
    </row>
    <row r="964" spans="2:8" x14ac:dyDescent="0.3">
      <c r="B964" s="43" t="str">
        <f t="shared" si="89"/>
        <v/>
      </c>
      <c r="C964" s="43"/>
      <c r="D964" s="44" t="str">
        <f t="shared" si="90"/>
        <v/>
      </c>
      <c r="E964" s="44" t="str">
        <f t="shared" si="91"/>
        <v/>
      </c>
      <c r="F964" s="44" t="str">
        <f t="shared" si="92"/>
        <v/>
      </c>
      <c r="G964" s="44" t="str">
        <f t="shared" si="93"/>
        <v/>
      </c>
      <c r="H964" s="44" t="str">
        <f t="shared" si="94"/>
        <v/>
      </c>
    </row>
    <row r="965" spans="2:8" x14ac:dyDescent="0.3">
      <c r="B965" s="43" t="str">
        <f t="shared" si="89"/>
        <v/>
      </c>
      <c r="C965" s="43"/>
      <c r="D965" s="44" t="str">
        <f t="shared" si="90"/>
        <v/>
      </c>
      <c r="E965" s="44" t="str">
        <f t="shared" si="91"/>
        <v/>
      </c>
      <c r="F965" s="44" t="str">
        <f t="shared" si="92"/>
        <v/>
      </c>
      <c r="G965" s="44" t="str">
        <f t="shared" si="93"/>
        <v/>
      </c>
      <c r="H965" s="44" t="str">
        <f t="shared" si="94"/>
        <v/>
      </c>
    </row>
    <row r="966" spans="2:8" x14ac:dyDescent="0.3">
      <c r="B966" s="43" t="str">
        <f t="shared" si="89"/>
        <v/>
      </c>
      <c r="C966" s="43"/>
      <c r="D966" s="44" t="str">
        <f t="shared" si="90"/>
        <v/>
      </c>
      <c r="E966" s="44" t="str">
        <f t="shared" si="91"/>
        <v/>
      </c>
      <c r="F966" s="44" t="str">
        <f t="shared" si="92"/>
        <v/>
      </c>
      <c r="G966" s="44" t="str">
        <f t="shared" si="93"/>
        <v/>
      </c>
      <c r="H966" s="44" t="str">
        <f t="shared" si="94"/>
        <v/>
      </c>
    </row>
    <row r="967" spans="2:8" x14ac:dyDescent="0.3">
      <c r="B967" s="43" t="str">
        <f t="shared" si="89"/>
        <v/>
      </c>
      <c r="C967" s="43"/>
      <c r="D967" s="44" t="str">
        <f t="shared" si="90"/>
        <v/>
      </c>
      <c r="E967" s="44" t="str">
        <f t="shared" si="91"/>
        <v/>
      </c>
      <c r="F967" s="44" t="str">
        <f t="shared" si="92"/>
        <v/>
      </c>
      <c r="G967" s="44" t="str">
        <f t="shared" si="93"/>
        <v/>
      </c>
      <c r="H967" s="44" t="str">
        <f t="shared" si="94"/>
        <v/>
      </c>
    </row>
    <row r="968" spans="2:8" x14ac:dyDescent="0.3">
      <c r="B968" s="43" t="str">
        <f t="shared" si="89"/>
        <v/>
      </c>
      <c r="C968" s="43"/>
      <c r="D968" s="44" t="str">
        <f t="shared" si="90"/>
        <v/>
      </c>
      <c r="E968" s="44" t="str">
        <f t="shared" si="91"/>
        <v/>
      </c>
      <c r="F968" s="44" t="str">
        <f t="shared" si="92"/>
        <v/>
      </c>
      <c r="G968" s="44" t="str">
        <f t="shared" si="93"/>
        <v/>
      </c>
      <c r="H968" s="44" t="str">
        <f t="shared" si="94"/>
        <v/>
      </c>
    </row>
    <row r="969" spans="2:8" x14ac:dyDescent="0.3">
      <c r="B969" s="43" t="str">
        <f t="shared" si="89"/>
        <v/>
      </c>
      <c r="C969" s="43"/>
      <c r="D969" s="44" t="str">
        <f t="shared" si="90"/>
        <v/>
      </c>
      <c r="E969" s="44" t="str">
        <f t="shared" si="91"/>
        <v/>
      </c>
      <c r="F969" s="44" t="str">
        <f t="shared" si="92"/>
        <v/>
      </c>
      <c r="G969" s="44" t="str">
        <f t="shared" si="93"/>
        <v/>
      </c>
      <c r="H969" s="44" t="str">
        <f t="shared" si="94"/>
        <v/>
      </c>
    </row>
    <row r="970" spans="2:8" x14ac:dyDescent="0.3">
      <c r="B970" s="43" t="str">
        <f t="shared" si="89"/>
        <v/>
      </c>
      <c r="C970" s="43"/>
      <c r="D970" s="44" t="str">
        <f t="shared" si="90"/>
        <v/>
      </c>
      <c r="E970" s="44" t="str">
        <f t="shared" si="91"/>
        <v/>
      </c>
      <c r="F970" s="44" t="str">
        <f t="shared" si="92"/>
        <v/>
      </c>
      <c r="G970" s="44" t="str">
        <f t="shared" si="93"/>
        <v/>
      </c>
      <c r="H970" s="44" t="str">
        <f t="shared" si="94"/>
        <v/>
      </c>
    </row>
    <row r="971" spans="2:8" x14ac:dyDescent="0.3">
      <c r="B971" s="43" t="str">
        <f t="shared" si="89"/>
        <v/>
      </c>
      <c r="C971" s="43"/>
      <c r="D971" s="44" t="str">
        <f t="shared" si="90"/>
        <v/>
      </c>
      <c r="E971" s="44" t="str">
        <f t="shared" si="91"/>
        <v/>
      </c>
      <c r="F971" s="44" t="str">
        <f t="shared" si="92"/>
        <v/>
      </c>
      <c r="G971" s="44" t="str">
        <f t="shared" si="93"/>
        <v/>
      </c>
      <c r="H971" s="44" t="str">
        <f t="shared" si="94"/>
        <v/>
      </c>
    </row>
    <row r="972" spans="2:8" x14ac:dyDescent="0.3">
      <c r="B972" s="43" t="str">
        <f t="shared" si="89"/>
        <v/>
      </c>
      <c r="C972" s="43"/>
      <c r="D972" s="44" t="str">
        <f t="shared" si="90"/>
        <v/>
      </c>
      <c r="E972" s="44" t="str">
        <f t="shared" si="91"/>
        <v/>
      </c>
      <c r="F972" s="44" t="str">
        <f t="shared" si="92"/>
        <v/>
      </c>
      <c r="G972" s="44" t="str">
        <f t="shared" si="93"/>
        <v/>
      </c>
      <c r="H972" s="44" t="str">
        <f t="shared" si="94"/>
        <v/>
      </c>
    </row>
    <row r="973" spans="2:8" x14ac:dyDescent="0.3">
      <c r="B973" s="43" t="str">
        <f t="shared" si="89"/>
        <v/>
      </c>
      <c r="C973" s="43"/>
      <c r="D973" s="44" t="str">
        <f t="shared" si="90"/>
        <v/>
      </c>
      <c r="E973" s="44" t="str">
        <f t="shared" si="91"/>
        <v/>
      </c>
      <c r="F973" s="44" t="str">
        <f t="shared" si="92"/>
        <v/>
      </c>
      <c r="G973" s="44" t="str">
        <f t="shared" si="93"/>
        <v/>
      </c>
      <c r="H973" s="44" t="str">
        <f t="shared" si="94"/>
        <v/>
      </c>
    </row>
    <row r="974" spans="2:8" x14ac:dyDescent="0.3">
      <c r="B974" s="43" t="str">
        <f t="shared" si="89"/>
        <v/>
      </c>
      <c r="C974" s="43"/>
      <c r="D974" s="44" t="str">
        <f t="shared" si="90"/>
        <v/>
      </c>
      <c r="E974" s="44" t="str">
        <f t="shared" si="91"/>
        <v/>
      </c>
      <c r="F974" s="44" t="str">
        <f t="shared" si="92"/>
        <v/>
      </c>
      <c r="G974" s="44" t="str">
        <f t="shared" si="93"/>
        <v/>
      </c>
      <c r="H974" s="44" t="str">
        <f t="shared" si="94"/>
        <v/>
      </c>
    </row>
    <row r="975" spans="2:8" x14ac:dyDescent="0.3">
      <c r="B975" s="43" t="str">
        <f t="shared" si="89"/>
        <v/>
      </c>
      <c r="C975" s="43"/>
      <c r="D975" s="44" t="str">
        <f t="shared" si="90"/>
        <v/>
      </c>
      <c r="E975" s="44" t="str">
        <f t="shared" si="91"/>
        <v/>
      </c>
      <c r="F975" s="44" t="str">
        <f t="shared" si="92"/>
        <v/>
      </c>
      <c r="G975" s="44" t="str">
        <f t="shared" si="93"/>
        <v/>
      </c>
      <c r="H975" s="44" t="str">
        <f t="shared" si="94"/>
        <v/>
      </c>
    </row>
    <row r="976" spans="2:8" x14ac:dyDescent="0.3">
      <c r="B976" s="43" t="str">
        <f t="shared" si="89"/>
        <v/>
      </c>
      <c r="C976" s="43"/>
      <c r="D976" s="44" t="str">
        <f t="shared" si="90"/>
        <v/>
      </c>
      <c r="E976" s="44" t="str">
        <f t="shared" si="91"/>
        <v/>
      </c>
      <c r="F976" s="44" t="str">
        <f t="shared" si="92"/>
        <v/>
      </c>
      <c r="G976" s="44" t="str">
        <f t="shared" si="93"/>
        <v/>
      </c>
      <c r="H976" s="44" t="str">
        <f t="shared" si="94"/>
        <v/>
      </c>
    </row>
    <row r="977" spans="2:8" x14ac:dyDescent="0.3">
      <c r="B977" s="43" t="str">
        <f t="shared" si="89"/>
        <v/>
      </c>
      <c r="C977" s="43"/>
      <c r="D977" s="44" t="str">
        <f t="shared" si="90"/>
        <v/>
      </c>
      <c r="E977" s="44" t="str">
        <f t="shared" si="91"/>
        <v/>
      </c>
      <c r="F977" s="44" t="str">
        <f t="shared" si="92"/>
        <v/>
      </c>
      <c r="G977" s="44" t="str">
        <f t="shared" si="93"/>
        <v/>
      </c>
      <c r="H977" s="44" t="str">
        <f t="shared" si="94"/>
        <v/>
      </c>
    </row>
    <row r="978" spans="2:8" x14ac:dyDescent="0.3">
      <c r="B978" s="43" t="str">
        <f t="shared" si="89"/>
        <v/>
      </c>
      <c r="C978" s="43"/>
      <c r="D978" s="44" t="str">
        <f t="shared" si="90"/>
        <v/>
      </c>
      <c r="E978" s="44" t="str">
        <f t="shared" si="91"/>
        <v/>
      </c>
      <c r="F978" s="44" t="str">
        <f t="shared" si="92"/>
        <v/>
      </c>
      <c r="G978" s="44" t="str">
        <f t="shared" si="93"/>
        <v/>
      </c>
      <c r="H978" s="44" t="str">
        <f t="shared" si="94"/>
        <v/>
      </c>
    </row>
    <row r="979" spans="2:8" x14ac:dyDescent="0.3">
      <c r="B979" s="43" t="str">
        <f t="shared" si="89"/>
        <v/>
      </c>
      <c r="C979" s="43"/>
      <c r="D979" s="44" t="str">
        <f t="shared" si="90"/>
        <v/>
      </c>
      <c r="E979" s="44" t="str">
        <f t="shared" si="91"/>
        <v/>
      </c>
      <c r="F979" s="44" t="str">
        <f t="shared" si="92"/>
        <v/>
      </c>
      <c r="G979" s="44" t="str">
        <f t="shared" si="93"/>
        <v/>
      </c>
      <c r="H979" s="44" t="str">
        <f t="shared" si="94"/>
        <v/>
      </c>
    </row>
    <row r="980" spans="2:8" x14ac:dyDescent="0.3">
      <c r="B980" s="43" t="str">
        <f t="shared" si="89"/>
        <v/>
      </c>
      <c r="C980" s="43"/>
      <c r="D980" s="44" t="str">
        <f t="shared" si="90"/>
        <v/>
      </c>
      <c r="E980" s="44" t="str">
        <f t="shared" si="91"/>
        <v/>
      </c>
      <c r="F980" s="44" t="str">
        <f t="shared" si="92"/>
        <v/>
      </c>
      <c r="G980" s="44" t="str">
        <f t="shared" si="93"/>
        <v/>
      </c>
      <c r="H980" s="44" t="str">
        <f t="shared" si="94"/>
        <v/>
      </c>
    </row>
    <row r="981" spans="2:8" x14ac:dyDescent="0.3">
      <c r="B981" s="43" t="str">
        <f t="shared" si="89"/>
        <v/>
      </c>
      <c r="C981" s="43"/>
      <c r="D981" s="44" t="str">
        <f t="shared" si="90"/>
        <v/>
      </c>
      <c r="E981" s="44" t="str">
        <f t="shared" si="91"/>
        <v/>
      </c>
      <c r="F981" s="44" t="str">
        <f t="shared" si="92"/>
        <v/>
      </c>
      <c r="G981" s="44" t="str">
        <f t="shared" si="93"/>
        <v/>
      </c>
      <c r="H981" s="44" t="str">
        <f t="shared" si="94"/>
        <v/>
      </c>
    </row>
    <row r="982" spans="2:8" x14ac:dyDescent="0.3">
      <c r="B982" s="43" t="str">
        <f t="shared" ref="B982:B1045" si="95">IF(OR(B981=$C$13,B981=""),"",IF(ISNUMBER(B981),B981+1,1))</f>
        <v/>
      </c>
      <c r="C982" s="43"/>
      <c r="D982" s="44" t="str">
        <f t="shared" si="90"/>
        <v/>
      </c>
      <c r="E982" s="44" t="str">
        <f t="shared" si="91"/>
        <v/>
      </c>
      <c r="F982" s="44" t="str">
        <f t="shared" si="92"/>
        <v/>
      </c>
      <c r="G982" s="44" t="str">
        <f t="shared" si="93"/>
        <v/>
      </c>
      <c r="H982" s="44" t="str">
        <f t="shared" si="94"/>
        <v/>
      </c>
    </row>
    <row r="983" spans="2:8" x14ac:dyDescent="0.3">
      <c r="B983" s="43" t="str">
        <f t="shared" si="95"/>
        <v/>
      </c>
      <c r="C983" s="43"/>
      <c r="D983" s="44" t="str">
        <f t="shared" si="90"/>
        <v/>
      </c>
      <c r="E983" s="44" t="str">
        <f t="shared" si="91"/>
        <v/>
      </c>
      <c r="F983" s="44" t="str">
        <f t="shared" si="92"/>
        <v/>
      </c>
      <c r="G983" s="44" t="str">
        <f t="shared" si="93"/>
        <v/>
      </c>
      <c r="H983" s="44" t="str">
        <f t="shared" si="94"/>
        <v/>
      </c>
    </row>
    <row r="984" spans="2:8" x14ac:dyDescent="0.3">
      <c r="B984" s="43" t="str">
        <f t="shared" si="95"/>
        <v/>
      </c>
      <c r="C984" s="43"/>
      <c r="D984" s="44" t="str">
        <f t="shared" si="90"/>
        <v/>
      </c>
      <c r="E984" s="44" t="str">
        <f t="shared" si="91"/>
        <v/>
      </c>
      <c r="F984" s="44" t="str">
        <f t="shared" si="92"/>
        <v/>
      </c>
      <c r="G984" s="44" t="str">
        <f t="shared" si="93"/>
        <v/>
      </c>
      <c r="H984" s="44" t="str">
        <f t="shared" si="94"/>
        <v/>
      </c>
    </row>
    <row r="985" spans="2:8" x14ac:dyDescent="0.3">
      <c r="B985" s="43" t="str">
        <f t="shared" si="95"/>
        <v/>
      </c>
      <c r="C985" s="43"/>
      <c r="D985" s="44" t="str">
        <f t="shared" si="90"/>
        <v/>
      </c>
      <c r="E985" s="44" t="str">
        <f t="shared" si="91"/>
        <v/>
      </c>
      <c r="F985" s="44" t="str">
        <f t="shared" si="92"/>
        <v/>
      </c>
      <c r="G985" s="44" t="str">
        <f t="shared" si="93"/>
        <v/>
      </c>
      <c r="H985" s="44" t="str">
        <f t="shared" si="94"/>
        <v/>
      </c>
    </row>
    <row r="986" spans="2:8" x14ac:dyDescent="0.3">
      <c r="B986" s="43" t="str">
        <f t="shared" si="95"/>
        <v/>
      </c>
      <c r="C986" s="43"/>
      <c r="D986" s="44" t="str">
        <f t="shared" si="90"/>
        <v/>
      </c>
      <c r="E986" s="44" t="str">
        <f t="shared" si="91"/>
        <v/>
      </c>
      <c r="F986" s="44" t="str">
        <f t="shared" si="92"/>
        <v/>
      </c>
      <c r="G986" s="44" t="str">
        <f t="shared" si="93"/>
        <v/>
      </c>
      <c r="H986" s="44" t="str">
        <f t="shared" si="94"/>
        <v/>
      </c>
    </row>
    <row r="987" spans="2:8" x14ac:dyDescent="0.3">
      <c r="B987" s="43" t="str">
        <f t="shared" si="95"/>
        <v/>
      </c>
      <c r="C987" s="43"/>
      <c r="D987" s="44" t="str">
        <f t="shared" si="90"/>
        <v/>
      </c>
      <c r="E987" s="44" t="str">
        <f t="shared" si="91"/>
        <v/>
      </c>
      <c r="F987" s="44" t="str">
        <f t="shared" si="92"/>
        <v/>
      </c>
      <c r="G987" s="44" t="str">
        <f t="shared" si="93"/>
        <v/>
      </c>
      <c r="H987" s="44" t="str">
        <f t="shared" si="94"/>
        <v/>
      </c>
    </row>
    <row r="988" spans="2:8" x14ac:dyDescent="0.3">
      <c r="B988" s="43" t="str">
        <f t="shared" si="95"/>
        <v/>
      </c>
      <c r="C988" s="43"/>
      <c r="D988" s="44" t="str">
        <f t="shared" si="90"/>
        <v/>
      </c>
      <c r="E988" s="44" t="str">
        <f t="shared" si="91"/>
        <v/>
      </c>
      <c r="F988" s="44" t="str">
        <f t="shared" si="92"/>
        <v/>
      </c>
      <c r="G988" s="44" t="str">
        <f t="shared" si="93"/>
        <v/>
      </c>
      <c r="H988" s="44" t="str">
        <f t="shared" si="94"/>
        <v/>
      </c>
    </row>
    <row r="989" spans="2:8" x14ac:dyDescent="0.3">
      <c r="B989" s="43" t="str">
        <f t="shared" si="95"/>
        <v/>
      </c>
      <c r="C989" s="43"/>
      <c r="D989" s="44" t="str">
        <f t="shared" si="90"/>
        <v/>
      </c>
      <c r="E989" s="44" t="str">
        <f t="shared" si="91"/>
        <v/>
      </c>
      <c r="F989" s="44" t="str">
        <f t="shared" si="92"/>
        <v/>
      </c>
      <c r="G989" s="44" t="str">
        <f t="shared" si="93"/>
        <v/>
      </c>
      <c r="H989" s="44" t="str">
        <f t="shared" si="94"/>
        <v/>
      </c>
    </row>
    <row r="990" spans="2:8" x14ac:dyDescent="0.3">
      <c r="B990" s="43" t="str">
        <f t="shared" si="95"/>
        <v/>
      </c>
      <c r="C990" s="43"/>
      <c r="D990" s="44" t="str">
        <f t="shared" si="90"/>
        <v/>
      </c>
      <c r="E990" s="44" t="str">
        <f t="shared" si="91"/>
        <v/>
      </c>
      <c r="F990" s="44" t="str">
        <f t="shared" si="92"/>
        <v/>
      </c>
      <c r="G990" s="44" t="str">
        <f t="shared" si="93"/>
        <v/>
      </c>
      <c r="H990" s="44" t="str">
        <f t="shared" si="94"/>
        <v/>
      </c>
    </row>
    <row r="991" spans="2:8" x14ac:dyDescent="0.3">
      <c r="B991" s="43" t="str">
        <f t="shared" si="95"/>
        <v/>
      </c>
      <c r="C991" s="43"/>
      <c r="D991" s="44" t="str">
        <f t="shared" si="90"/>
        <v/>
      </c>
      <c r="E991" s="44" t="str">
        <f t="shared" si="91"/>
        <v/>
      </c>
      <c r="F991" s="44" t="str">
        <f t="shared" si="92"/>
        <v/>
      </c>
      <c r="G991" s="44" t="str">
        <f t="shared" si="93"/>
        <v/>
      </c>
      <c r="H991" s="44" t="str">
        <f t="shared" si="94"/>
        <v/>
      </c>
    </row>
    <row r="992" spans="2:8" x14ac:dyDescent="0.3">
      <c r="B992" s="43" t="str">
        <f t="shared" si="95"/>
        <v/>
      </c>
      <c r="C992" s="43"/>
      <c r="D992" s="44" t="str">
        <f t="shared" si="90"/>
        <v/>
      </c>
      <c r="E992" s="44" t="str">
        <f t="shared" si="91"/>
        <v/>
      </c>
      <c r="F992" s="44" t="str">
        <f t="shared" si="92"/>
        <v/>
      </c>
      <c r="G992" s="44" t="str">
        <f t="shared" si="93"/>
        <v/>
      </c>
      <c r="H992" s="44" t="str">
        <f t="shared" si="94"/>
        <v/>
      </c>
    </row>
    <row r="993" spans="2:8" x14ac:dyDescent="0.3">
      <c r="B993" s="43" t="str">
        <f t="shared" si="95"/>
        <v/>
      </c>
      <c r="C993" s="43"/>
      <c r="D993" s="44" t="str">
        <f t="shared" si="90"/>
        <v/>
      </c>
      <c r="E993" s="44" t="str">
        <f t="shared" si="91"/>
        <v/>
      </c>
      <c r="F993" s="44" t="str">
        <f t="shared" si="92"/>
        <v/>
      </c>
      <c r="G993" s="44" t="str">
        <f t="shared" si="93"/>
        <v/>
      </c>
      <c r="H993" s="44" t="str">
        <f t="shared" si="94"/>
        <v/>
      </c>
    </row>
    <row r="994" spans="2:8" x14ac:dyDescent="0.3">
      <c r="B994" s="43" t="str">
        <f t="shared" si="95"/>
        <v/>
      </c>
      <c r="C994" s="43"/>
      <c r="D994" s="44" t="str">
        <f t="shared" si="90"/>
        <v/>
      </c>
      <c r="E994" s="44" t="str">
        <f t="shared" si="91"/>
        <v/>
      </c>
      <c r="F994" s="44" t="str">
        <f t="shared" si="92"/>
        <v/>
      </c>
      <c r="G994" s="44" t="str">
        <f t="shared" si="93"/>
        <v/>
      </c>
      <c r="H994" s="44" t="str">
        <f t="shared" si="94"/>
        <v/>
      </c>
    </row>
    <row r="995" spans="2:8" x14ac:dyDescent="0.3">
      <c r="B995" s="43" t="str">
        <f t="shared" si="95"/>
        <v/>
      </c>
      <c r="C995" s="43"/>
      <c r="D995" s="44" t="str">
        <f t="shared" si="90"/>
        <v/>
      </c>
      <c r="E995" s="44" t="str">
        <f t="shared" si="91"/>
        <v/>
      </c>
      <c r="F995" s="44" t="str">
        <f t="shared" si="92"/>
        <v/>
      </c>
      <c r="G995" s="44" t="str">
        <f t="shared" si="93"/>
        <v/>
      </c>
      <c r="H995" s="44" t="str">
        <f t="shared" si="94"/>
        <v/>
      </c>
    </row>
    <row r="996" spans="2:8" x14ac:dyDescent="0.3">
      <c r="B996" s="43" t="str">
        <f t="shared" si="95"/>
        <v/>
      </c>
      <c r="C996" s="43"/>
      <c r="D996" s="44" t="str">
        <f t="shared" si="90"/>
        <v/>
      </c>
      <c r="E996" s="44" t="str">
        <f t="shared" si="91"/>
        <v/>
      </c>
      <c r="F996" s="44" t="str">
        <f t="shared" si="92"/>
        <v/>
      </c>
      <c r="G996" s="44" t="str">
        <f t="shared" si="93"/>
        <v/>
      </c>
      <c r="H996" s="44" t="str">
        <f t="shared" si="94"/>
        <v/>
      </c>
    </row>
    <row r="997" spans="2:8" x14ac:dyDescent="0.3">
      <c r="B997" s="43" t="str">
        <f t="shared" si="95"/>
        <v/>
      </c>
      <c r="C997" s="43"/>
      <c r="D997" s="44" t="str">
        <f t="shared" si="90"/>
        <v/>
      </c>
      <c r="E997" s="44" t="str">
        <f t="shared" si="91"/>
        <v/>
      </c>
      <c r="F997" s="44" t="str">
        <f t="shared" si="92"/>
        <v/>
      </c>
      <c r="G997" s="44" t="str">
        <f t="shared" si="93"/>
        <v/>
      </c>
      <c r="H997" s="44" t="str">
        <f t="shared" si="94"/>
        <v/>
      </c>
    </row>
    <row r="998" spans="2:8" x14ac:dyDescent="0.3">
      <c r="B998" s="43" t="str">
        <f t="shared" si="95"/>
        <v/>
      </c>
      <c r="C998" s="43"/>
      <c r="D998" s="44" t="str">
        <f t="shared" si="90"/>
        <v/>
      </c>
      <c r="E998" s="44" t="str">
        <f t="shared" si="91"/>
        <v/>
      </c>
      <c r="F998" s="44" t="str">
        <f t="shared" si="92"/>
        <v/>
      </c>
      <c r="G998" s="44" t="str">
        <f t="shared" si="93"/>
        <v/>
      </c>
      <c r="H998" s="44" t="str">
        <f t="shared" si="94"/>
        <v/>
      </c>
    </row>
    <row r="999" spans="2:8" x14ac:dyDescent="0.3">
      <c r="B999" s="43" t="str">
        <f t="shared" si="95"/>
        <v/>
      </c>
      <c r="C999" s="43"/>
      <c r="D999" s="44" t="str">
        <f t="shared" si="90"/>
        <v/>
      </c>
      <c r="E999" s="44" t="str">
        <f t="shared" si="91"/>
        <v/>
      </c>
      <c r="F999" s="44" t="str">
        <f t="shared" si="92"/>
        <v/>
      </c>
      <c r="G999" s="44" t="str">
        <f t="shared" si="93"/>
        <v/>
      </c>
      <c r="H999" s="44" t="str">
        <f t="shared" si="94"/>
        <v/>
      </c>
    </row>
    <row r="1000" spans="2:8" x14ac:dyDescent="0.3">
      <c r="B1000" s="43" t="str">
        <f t="shared" si="95"/>
        <v/>
      </c>
      <c r="C1000" s="43"/>
      <c r="D1000" s="44" t="str">
        <f t="shared" si="90"/>
        <v/>
      </c>
      <c r="E1000" s="44" t="str">
        <f t="shared" si="91"/>
        <v/>
      </c>
      <c r="F1000" s="44" t="str">
        <f t="shared" si="92"/>
        <v/>
      </c>
      <c r="G1000" s="44" t="str">
        <f t="shared" si="93"/>
        <v/>
      </c>
      <c r="H1000" s="44" t="str">
        <f t="shared" si="94"/>
        <v/>
      </c>
    </row>
    <row r="1001" spans="2:8" x14ac:dyDescent="0.3">
      <c r="B1001" s="43" t="str">
        <f t="shared" si="95"/>
        <v/>
      </c>
      <c r="C1001" s="43"/>
      <c r="D1001" s="44" t="str">
        <f t="shared" si="90"/>
        <v/>
      </c>
      <c r="E1001" s="44" t="str">
        <f t="shared" si="91"/>
        <v/>
      </c>
      <c r="F1001" s="44" t="str">
        <f t="shared" si="92"/>
        <v/>
      </c>
      <c r="G1001" s="44" t="str">
        <f t="shared" si="93"/>
        <v/>
      </c>
      <c r="H1001" s="44" t="str">
        <f t="shared" si="94"/>
        <v/>
      </c>
    </row>
    <row r="1002" spans="2:8" x14ac:dyDescent="0.3">
      <c r="B1002" s="43" t="str">
        <f t="shared" si="95"/>
        <v/>
      </c>
      <c r="C1002" s="43"/>
      <c r="D1002" s="44" t="str">
        <f t="shared" si="90"/>
        <v/>
      </c>
      <c r="E1002" s="44" t="str">
        <f t="shared" si="91"/>
        <v/>
      </c>
      <c r="F1002" s="44" t="str">
        <f t="shared" si="92"/>
        <v/>
      </c>
      <c r="G1002" s="44" t="str">
        <f t="shared" si="93"/>
        <v/>
      </c>
      <c r="H1002" s="44" t="str">
        <f t="shared" si="94"/>
        <v/>
      </c>
    </row>
    <row r="1003" spans="2:8" x14ac:dyDescent="0.3">
      <c r="B1003" s="43" t="str">
        <f t="shared" si="95"/>
        <v/>
      </c>
      <c r="C1003" s="43"/>
      <c r="D1003" s="44" t="str">
        <f t="shared" si="90"/>
        <v/>
      </c>
      <c r="E1003" s="44" t="str">
        <f t="shared" si="91"/>
        <v/>
      </c>
      <c r="F1003" s="44" t="str">
        <f t="shared" si="92"/>
        <v/>
      </c>
      <c r="G1003" s="44" t="str">
        <f t="shared" si="93"/>
        <v/>
      </c>
      <c r="H1003" s="44" t="str">
        <f t="shared" si="94"/>
        <v/>
      </c>
    </row>
    <row r="1004" spans="2:8" x14ac:dyDescent="0.3">
      <c r="B1004" s="43" t="str">
        <f t="shared" si="95"/>
        <v/>
      </c>
      <c r="C1004" s="43"/>
      <c r="D1004" s="44" t="str">
        <f t="shared" si="90"/>
        <v/>
      </c>
      <c r="E1004" s="44" t="str">
        <f t="shared" si="91"/>
        <v/>
      </c>
      <c r="F1004" s="44" t="str">
        <f t="shared" si="92"/>
        <v/>
      </c>
      <c r="G1004" s="44" t="str">
        <f t="shared" si="93"/>
        <v/>
      </c>
      <c r="H1004" s="44" t="str">
        <f t="shared" si="94"/>
        <v/>
      </c>
    </row>
    <row r="1005" spans="2:8" x14ac:dyDescent="0.3">
      <c r="B1005" s="43" t="str">
        <f t="shared" si="95"/>
        <v/>
      </c>
      <c r="C1005" s="43"/>
      <c r="D1005" s="44" t="str">
        <f t="shared" si="90"/>
        <v/>
      </c>
      <c r="E1005" s="44" t="str">
        <f t="shared" si="91"/>
        <v/>
      </c>
      <c r="F1005" s="44" t="str">
        <f t="shared" si="92"/>
        <v/>
      </c>
      <c r="G1005" s="44" t="str">
        <f t="shared" si="93"/>
        <v/>
      </c>
      <c r="H1005" s="44" t="str">
        <f t="shared" si="94"/>
        <v/>
      </c>
    </row>
    <row r="1006" spans="2:8" x14ac:dyDescent="0.3">
      <c r="B1006" s="43" t="str">
        <f t="shared" si="95"/>
        <v/>
      </c>
      <c r="C1006" s="43"/>
      <c r="D1006" s="44" t="str">
        <f t="shared" si="90"/>
        <v/>
      </c>
      <c r="E1006" s="44" t="str">
        <f t="shared" si="91"/>
        <v/>
      </c>
      <c r="F1006" s="44" t="str">
        <f t="shared" si="92"/>
        <v/>
      </c>
      <c r="G1006" s="44" t="str">
        <f t="shared" si="93"/>
        <v/>
      </c>
      <c r="H1006" s="44" t="str">
        <f t="shared" si="94"/>
        <v/>
      </c>
    </row>
    <row r="1007" spans="2:8" x14ac:dyDescent="0.3">
      <c r="B1007" s="43" t="str">
        <f t="shared" si="95"/>
        <v/>
      </c>
      <c r="C1007" s="43"/>
      <c r="D1007" s="44" t="str">
        <f t="shared" si="90"/>
        <v/>
      </c>
      <c r="E1007" s="44" t="str">
        <f t="shared" si="91"/>
        <v/>
      </c>
      <c r="F1007" s="44" t="str">
        <f t="shared" si="92"/>
        <v/>
      </c>
      <c r="G1007" s="44" t="str">
        <f t="shared" si="93"/>
        <v/>
      </c>
      <c r="H1007" s="44" t="str">
        <f t="shared" si="94"/>
        <v/>
      </c>
    </row>
    <row r="1008" spans="2:8" x14ac:dyDescent="0.3">
      <c r="B1008" s="43" t="str">
        <f t="shared" si="95"/>
        <v/>
      </c>
      <c r="C1008" s="43"/>
      <c r="D1008" s="44" t="str">
        <f t="shared" si="90"/>
        <v/>
      </c>
      <c r="E1008" s="44" t="str">
        <f t="shared" si="91"/>
        <v/>
      </c>
      <c r="F1008" s="44" t="str">
        <f t="shared" si="92"/>
        <v/>
      </c>
      <c r="G1008" s="44" t="str">
        <f t="shared" si="93"/>
        <v/>
      </c>
      <c r="H1008" s="44" t="str">
        <f t="shared" si="94"/>
        <v/>
      </c>
    </row>
    <row r="1009" spans="2:8" x14ac:dyDescent="0.3">
      <c r="B1009" s="43" t="str">
        <f t="shared" si="95"/>
        <v/>
      </c>
      <c r="C1009" s="43"/>
      <c r="D1009" s="44" t="str">
        <f t="shared" si="90"/>
        <v/>
      </c>
      <c r="E1009" s="44" t="str">
        <f t="shared" si="91"/>
        <v/>
      </c>
      <c r="F1009" s="44" t="str">
        <f t="shared" si="92"/>
        <v/>
      </c>
      <c r="G1009" s="44" t="str">
        <f t="shared" si="93"/>
        <v/>
      </c>
      <c r="H1009" s="44" t="str">
        <f t="shared" si="94"/>
        <v/>
      </c>
    </row>
    <row r="1010" spans="2:8" x14ac:dyDescent="0.3">
      <c r="B1010" s="43" t="str">
        <f t="shared" si="95"/>
        <v/>
      </c>
      <c r="C1010" s="43"/>
      <c r="D1010" s="44" t="str">
        <f t="shared" si="90"/>
        <v/>
      </c>
      <c r="E1010" s="44" t="str">
        <f t="shared" si="91"/>
        <v/>
      </c>
      <c r="F1010" s="44" t="str">
        <f t="shared" si="92"/>
        <v/>
      </c>
      <c r="G1010" s="44" t="str">
        <f t="shared" si="93"/>
        <v/>
      </c>
      <c r="H1010" s="44" t="str">
        <f t="shared" si="94"/>
        <v/>
      </c>
    </row>
    <row r="1011" spans="2:8" x14ac:dyDescent="0.3">
      <c r="B1011" s="43" t="str">
        <f t="shared" si="95"/>
        <v/>
      </c>
      <c r="C1011" s="43"/>
      <c r="D1011" s="44" t="str">
        <f t="shared" si="90"/>
        <v/>
      </c>
      <c r="E1011" s="44" t="str">
        <f t="shared" si="91"/>
        <v/>
      </c>
      <c r="F1011" s="44" t="str">
        <f t="shared" si="92"/>
        <v/>
      </c>
      <c r="G1011" s="44" t="str">
        <f t="shared" si="93"/>
        <v/>
      </c>
      <c r="H1011" s="44" t="str">
        <f t="shared" si="94"/>
        <v/>
      </c>
    </row>
    <row r="1012" spans="2:8" x14ac:dyDescent="0.3">
      <c r="B1012" s="43" t="str">
        <f t="shared" si="95"/>
        <v/>
      </c>
      <c r="C1012" s="43"/>
      <c r="D1012" s="44" t="str">
        <f t="shared" si="90"/>
        <v/>
      </c>
      <c r="E1012" s="44" t="str">
        <f t="shared" si="91"/>
        <v/>
      </c>
      <c r="F1012" s="44" t="str">
        <f t="shared" si="92"/>
        <v/>
      </c>
      <c r="G1012" s="44" t="str">
        <f t="shared" si="93"/>
        <v/>
      </c>
      <c r="H1012" s="44" t="str">
        <f t="shared" si="94"/>
        <v/>
      </c>
    </row>
    <row r="1013" spans="2:8" x14ac:dyDescent="0.3">
      <c r="B1013" s="43" t="str">
        <f t="shared" si="95"/>
        <v/>
      </c>
      <c r="C1013" s="43"/>
      <c r="D1013" s="44" t="str">
        <f t="shared" si="90"/>
        <v/>
      </c>
      <c r="E1013" s="44" t="str">
        <f t="shared" si="91"/>
        <v/>
      </c>
      <c r="F1013" s="44" t="str">
        <f t="shared" si="92"/>
        <v/>
      </c>
      <c r="G1013" s="44" t="str">
        <f t="shared" si="93"/>
        <v/>
      </c>
      <c r="H1013" s="44" t="str">
        <f t="shared" si="94"/>
        <v/>
      </c>
    </row>
    <row r="1014" spans="2:8" x14ac:dyDescent="0.3">
      <c r="B1014" s="43" t="str">
        <f t="shared" si="95"/>
        <v/>
      </c>
      <c r="C1014" s="43"/>
      <c r="D1014" s="44" t="str">
        <f t="shared" si="90"/>
        <v/>
      </c>
      <c r="E1014" s="44" t="str">
        <f t="shared" si="91"/>
        <v/>
      </c>
      <c r="F1014" s="44" t="str">
        <f t="shared" si="92"/>
        <v/>
      </c>
      <c r="G1014" s="44" t="str">
        <f t="shared" si="93"/>
        <v/>
      </c>
      <c r="H1014" s="44" t="str">
        <f t="shared" si="94"/>
        <v/>
      </c>
    </row>
    <row r="1015" spans="2:8" x14ac:dyDescent="0.3">
      <c r="B1015" s="43" t="str">
        <f t="shared" si="95"/>
        <v/>
      </c>
      <c r="C1015" s="43"/>
      <c r="D1015" s="44" t="str">
        <f t="shared" si="90"/>
        <v/>
      </c>
      <c r="E1015" s="44" t="str">
        <f t="shared" si="91"/>
        <v/>
      </c>
      <c r="F1015" s="44" t="str">
        <f t="shared" si="92"/>
        <v/>
      </c>
      <c r="G1015" s="44" t="str">
        <f t="shared" si="93"/>
        <v/>
      </c>
      <c r="H1015" s="44" t="str">
        <f t="shared" si="94"/>
        <v/>
      </c>
    </row>
    <row r="1016" spans="2:8" x14ac:dyDescent="0.3">
      <c r="B1016" s="43" t="str">
        <f t="shared" si="95"/>
        <v/>
      </c>
      <c r="C1016" s="43"/>
      <c r="D1016" s="44" t="str">
        <f t="shared" si="90"/>
        <v/>
      </c>
      <c r="E1016" s="44" t="str">
        <f t="shared" si="91"/>
        <v/>
      </c>
      <c r="F1016" s="44" t="str">
        <f t="shared" si="92"/>
        <v/>
      </c>
      <c r="G1016" s="44" t="str">
        <f t="shared" si="93"/>
        <v/>
      </c>
      <c r="H1016" s="44" t="str">
        <f t="shared" si="94"/>
        <v/>
      </c>
    </row>
    <row r="1017" spans="2:8" x14ac:dyDescent="0.3">
      <c r="B1017" s="43" t="str">
        <f t="shared" si="95"/>
        <v/>
      </c>
      <c r="C1017" s="43"/>
      <c r="D1017" s="44" t="str">
        <f t="shared" si="90"/>
        <v/>
      </c>
      <c r="E1017" s="44" t="str">
        <f t="shared" si="91"/>
        <v/>
      </c>
      <c r="F1017" s="44" t="str">
        <f t="shared" si="92"/>
        <v/>
      </c>
      <c r="G1017" s="44" t="str">
        <f t="shared" si="93"/>
        <v/>
      </c>
      <c r="H1017" s="44" t="str">
        <f t="shared" si="94"/>
        <v/>
      </c>
    </row>
    <row r="1018" spans="2:8" x14ac:dyDescent="0.3">
      <c r="B1018" s="43" t="str">
        <f t="shared" si="95"/>
        <v/>
      </c>
      <c r="C1018" s="43"/>
      <c r="D1018" s="44" t="str">
        <f t="shared" ref="D1018:D1081" si="96">IF(B1018&gt;$C$13,"",PMT($C$11,$C$13,$C$7)*-1)</f>
        <v/>
      </c>
      <c r="E1018" s="44" t="str">
        <f t="shared" ref="E1018:E1081" si="97">IF(B1018&gt;$C$13,"",$C$11*G1017)</f>
        <v/>
      </c>
      <c r="F1018" s="44" t="str">
        <f t="shared" ref="F1018:F1081" si="98">IF(B1018&gt;$C$13,"",D1018-E1018)</f>
        <v/>
      </c>
      <c r="G1018" s="44" t="str">
        <f t="shared" ref="G1018:G1081" si="99">IF(B1018&gt;$C$13,"",G1017-F1018)</f>
        <v/>
      </c>
      <c r="H1018" s="44" t="str">
        <f t="shared" ref="H1018:H1081" si="100">D1018</f>
        <v/>
      </c>
    </row>
    <row r="1019" spans="2:8" x14ac:dyDescent="0.3">
      <c r="B1019" s="43" t="str">
        <f t="shared" si="95"/>
        <v/>
      </c>
      <c r="C1019" s="43"/>
      <c r="D1019" s="44" t="str">
        <f t="shared" si="96"/>
        <v/>
      </c>
      <c r="E1019" s="44" t="str">
        <f t="shared" si="97"/>
        <v/>
      </c>
      <c r="F1019" s="44" t="str">
        <f t="shared" si="98"/>
        <v/>
      </c>
      <c r="G1019" s="44" t="str">
        <f t="shared" si="99"/>
        <v/>
      </c>
      <c r="H1019" s="44" t="str">
        <f t="shared" si="100"/>
        <v/>
      </c>
    </row>
    <row r="1020" spans="2:8" x14ac:dyDescent="0.3">
      <c r="B1020" s="43" t="str">
        <f t="shared" si="95"/>
        <v/>
      </c>
      <c r="C1020" s="43"/>
      <c r="D1020" s="44" t="str">
        <f t="shared" si="96"/>
        <v/>
      </c>
      <c r="E1020" s="44" t="str">
        <f t="shared" si="97"/>
        <v/>
      </c>
      <c r="F1020" s="44" t="str">
        <f t="shared" si="98"/>
        <v/>
      </c>
      <c r="G1020" s="44" t="str">
        <f t="shared" si="99"/>
        <v/>
      </c>
      <c r="H1020" s="44" t="str">
        <f t="shared" si="100"/>
        <v/>
      </c>
    </row>
    <row r="1021" spans="2:8" x14ac:dyDescent="0.3">
      <c r="B1021" s="43" t="str">
        <f t="shared" si="95"/>
        <v/>
      </c>
      <c r="C1021" s="43"/>
      <c r="D1021" s="44" t="str">
        <f t="shared" si="96"/>
        <v/>
      </c>
      <c r="E1021" s="44" t="str">
        <f t="shared" si="97"/>
        <v/>
      </c>
      <c r="F1021" s="44" t="str">
        <f t="shared" si="98"/>
        <v/>
      </c>
      <c r="G1021" s="44" t="str">
        <f t="shared" si="99"/>
        <v/>
      </c>
      <c r="H1021" s="44" t="str">
        <f t="shared" si="100"/>
        <v/>
      </c>
    </row>
    <row r="1022" spans="2:8" x14ac:dyDescent="0.3">
      <c r="B1022" s="43" t="str">
        <f t="shared" si="95"/>
        <v/>
      </c>
      <c r="C1022" s="43"/>
      <c r="D1022" s="44" t="str">
        <f t="shared" si="96"/>
        <v/>
      </c>
      <c r="E1022" s="44" t="str">
        <f t="shared" si="97"/>
        <v/>
      </c>
      <c r="F1022" s="44" t="str">
        <f t="shared" si="98"/>
        <v/>
      </c>
      <c r="G1022" s="44" t="str">
        <f t="shared" si="99"/>
        <v/>
      </c>
      <c r="H1022" s="44" t="str">
        <f t="shared" si="100"/>
        <v/>
      </c>
    </row>
    <row r="1023" spans="2:8" x14ac:dyDescent="0.3">
      <c r="B1023" s="43" t="str">
        <f t="shared" si="95"/>
        <v/>
      </c>
      <c r="C1023" s="43"/>
      <c r="D1023" s="44" t="str">
        <f t="shared" si="96"/>
        <v/>
      </c>
      <c r="E1023" s="44" t="str">
        <f t="shared" si="97"/>
        <v/>
      </c>
      <c r="F1023" s="44" t="str">
        <f t="shared" si="98"/>
        <v/>
      </c>
      <c r="G1023" s="44" t="str">
        <f t="shared" si="99"/>
        <v/>
      </c>
      <c r="H1023" s="44" t="str">
        <f t="shared" si="100"/>
        <v/>
      </c>
    </row>
    <row r="1024" spans="2:8" x14ac:dyDescent="0.3">
      <c r="B1024" s="43" t="str">
        <f t="shared" si="95"/>
        <v/>
      </c>
      <c r="C1024" s="43"/>
      <c r="D1024" s="44" t="str">
        <f t="shared" si="96"/>
        <v/>
      </c>
      <c r="E1024" s="44" t="str">
        <f t="shared" si="97"/>
        <v/>
      </c>
      <c r="F1024" s="44" t="str">
        <f t="shared" si="98"/>
        <v/>
      </c>
      <c r="G1024" s="44" t="str">
        <f t="shared" si="99"/>
        <v/>
      </c>
      <c r="H1024" s="44" t="str">
        <f t="shared" si="100"/>
        <v/>
      </c>
    </row>
    <row r="1025" spans="2:8" x14ac:dyDescent="0.3">
      <c r="B1025" s="43" t="str">
        <f t="shared" si="95"/>
        <v/>
      </c>
      <c r="C1025" s="43"/>
      <c r="D1025" s="44" t="str">
        <f t="shared" si="96"/>
        <v/>
      </c>
      <c r="E1025" s="44" t="str">
        <f t="shared" si="97"/>
        <v/>
      </c>
      <c r="F1025" s="44" t="str">
        <f t="shared" si="98"/>
        <v/>
      </c>
      <c r="G1025" s="44" t="str">
        <f t="shared" si="99"/>
        <v/>
      </c>
      <c r="H1025" s="44" t="str">
        <f t="shared" si="100"/>
        <v/>
      </c>
    </row>
    <row r="1026" spans="2:8" x14ac:dyDescent="0.3">
      <c r="B1026" s="43" t="str">
        <f t="shared" si="95"/>
        <v/>
      </c>
      <c r="C1026" s="43"/>
      <c r="D1026" s="44" t="str">
        <f t="shared" si="96"/>
        <v/>
      </c>
      <c r="E1026" s="44" t="str">
        <f t="shared" si="97"/>
        <v/>
      </c>
      <c r="F1026" s="44" t="str">
        <f t="shared" si="98"/>
        <v/>
      </c>
      <c r="G1026" s="44" t="str">
        <f t="shared" si="99"/>
        <v/>
      </c>
      <c r="H1026" s="44" t="str">
        <f t="shared" si="100"/>
        <v/>
      </c>
    </row>
    <row r="1027" spans="2:8" x14ac:dyDescent="0.3">
      <c r="B1027" s="43" t="str">
        <f t="shared" si="95"/>
        <v/>
      </c>
      <c r="C1027" s="43"/>
      <c r="D1027" s="44" t="str">
        <f t="shared" si="96"/>
        <v/>
      </c>
      <c r="E1027" s="44" t="str">
        <f t="shared" si="97"/>
        <v/>
      </c>
      <c r="F1027" s="44" t="str">
        <f t="shared" si="98"/>
        <v/>
      </c>
      <c r="G1027" s="44" t="str">
        <f t="shared" si="99"/>
        <v/>
      </c>
      <c r="H1027" s="44" t="str">
        <f t="shared" si="100"/>
        <v/>
      </c>
    </row>
    <row r="1028" spans="2:8" x14ac:dyDescent="0.3">
      <c r="B1028" s="43" t="str">
        <f t="shared" si="95"/>
        <v/>
      </c>
      <c r="C1028" s="43"/>
      <c r="D1028" s="44" t="str">
        <f t="shared" si="96"/>
        <v/>
      </c>
      <c r="E1028" s="44" t="str">
        <f t="shared" si="97"/>
        <v/>
      </c>
      <c r="F1028" s="44" t="str">
        <f t="shared" si="98"/>
        <v/>
      </c>
      <c r="G1028" s="44" t="str">
        <f t="shared" si="99"/>
        <v/>
      </c>
      <c r="H1028" s="44" t="str">
        <f t="shared" si="100"/>
        <v/>
      </c>
    </row>
    <row r="1029" spans="2:8" x14ac:dyDescent="0.3">
      <c r="B1029" s="43" t="str">
        <f t="shared" si="95"/>
        <v/>
      </c>
      <c r="C1029" s="43"/>
      <c r="D1029" s="44" t="str">
        <f t="shared" si="96"/>
        <v/>
      </c>
      <c r="E1029" s="44" t="str">
        <f t="shared" si="97"/>
        <v/>
      </c>
      <c r="F1029" s="44" t="str">
        <f t="shared" si="98"/>
        <v/>
      </c>
      <c r="G1029" s="44" t="str">
        <f t="shared" si="99"/>
        <v/>
      </c>
      <c r="H1029" s="44" t="str">
        <f t="shared" si="100"/>
        <v/>
      </c>
    </row>
    <row r="1030" spans="2:8" x14ac:dyDescent="0.3">
      <c r="B1030" s="43" t="str">
        <f t="shared" si="95"/>
        <v/>
      </c>
      <c r="C1030" s="43"/>
      <c r="D1030" s="44" t="str">
        <f t="shared" si="96"/>
        <v/>
      </c>
      <c r="E1030" s="44" t="str">
        <f t="shared" si="97"/>
        <v/>
      </c>
      <c r="F1030" s="44" t="str">
        <f t="shared" si="98"/>
        <v/>
      </c>
      <c r="G1030" s="44" t="str">
        <f t="shared" si="99"/>
        <v/>
      </c>
      <c r="H1030" s="44" t="str">
        <f t="shared" si="100"/>
        <v/>
      </c>
    </row>
    <row r="1031" spans="2:8" x14ac:dyDescent="0.3">
      <c r="B1031" s="43" t="str">
        <f t="shared" si="95"/>
        <v/>
      </c>
      <c r="C1031" s="43"/>
      <c r="D1031" s="44" t="str">
        <f t="shared" si="96"/>
        <v/>
      </c>
      <c r="E1031" s="44" t="str">
        <f t="shared" si="97"/>
        <v/>
      </c>
      <c r="F1031" s="44" t="str">
        <f t="shared" si="98"/>
        <v/>
      </c>
      <c r="G1031" s="44" t="str">
        <f t="shared" si="99"/>
        <v/>
      </c>
      <c r="H1031" s="44" t="str">
        <f t="shared" si="100"/>
        <v/>
      </c>
    </row>
    <row r="1032" spans="2:8" x14ac:dyDescent="0.3">
      <c r="B1032" s="43" t="str">
        <f t="shared" si="95"/>
        <v/>
      </c>
      <c r="C1032" s="43"/>
      <c r="D1032" s="44" t="str">
        <f t="shared" si="96"/>
        <v/>
      </c>
      <c r="E1032" s="44" t="str">
        <f t="shared" si="97"/>
        <v/>
      </c>
      <c r="F1032" s="44" t="str">
        <f t="shared" si="98"/>
        <v/>
      </c>
      <c r="G1032" s="44" t="str">
        <f t="shared" si="99"/>
        <v/>
      </c>
      <c r="H1032" s="44" t="str">
        <f t="shared" si="100"/>
        <v/>
      </c>
    </row>
    <row r="1033" spans="2:8" x14ac:dyDescent="0.3">
      <c r="B1033" s="43" t="str">
        <f t="shared" si="95"/>
        <v/>
      </c>
      <c r="C1033" s="43"/>
      <c r="D1033" s="44" t="str">
        <f t="shared" si="96"/>
        <v/>
      </c>
      <c r="E1033" s="44" t="str">
        <f t="shared" si="97"/>
        <v/>
      </c>
      <c r="F1033" s="44" t="str">
        <f t="shared" si="98"/>
        <v/>
      </c>
      <c r="G1033" s="44" t="str">
        <f t="shared" si="99"/>
        <v/>
      </c>
      <c r="H1033" s="44" t="str">
        <f t="shared" si="100"/>
        <v/>
      </c>
    </row>
    <row r="1034" spans="2:8" x14ac:dyDescent="0.3">
      <c r="B1034" s="43" t="str">
        <f t="shared" si="95"/>
        <v/>
      </c>
      <c r="C1034" s="43"/>
      <c r="D1034" s="44" t="str">
        <f t="shared" si="96"/>
        <v/>
      </c>
      <c r="E1034" s="44" t="str">
        <f t="shared" si="97"/>
        <v/>
      </c>
      <c r="F1034" s="44" t="str">
        <f t="shared" si="98"/>
        <v/>
      </c>
      <c r="G1034" s="44" t="str">
        <f t="shared" si="99"/>
        <v/>
      </c>
      <c r="H1034" s="44" t="str">
        <f t="shared" si="100"/>
        <v/>
      </c>
    </row>
    <row r="1035" spans="2:8" x14ac:dyDescent="0.3">
      <c r="B1035" s="43" t="str">
        <f t="shared" si="95"/>
        <v/>
      </c>
      <c r="C1035" s="43"/>
      <c r="D1035" s="44" t="str">
        <f t="shared" si="96"/>
        <v/>
      </c>
      <c r="E1035" s="44" t="str">
        <f t="shared" si="97"/>
        <v/>
      </c>
      <c r="F1035" s="44" t="str">
        <f t="shared" si="98"/>
        <v/>
      </c>
      <c r="G1035" s="44" t="str">
        <f t="shared" si="99"/>
        <v/>
      </c>
      <c r="H1035" s="44" t="str">
        <f t="shared" si="100"/>
        <v/>
      </c>
    </row>
    <row r="1036" spans="2:8" x14ac:dyDescent="0.3">
      <c r="B1036" s="43" t="str">
        <f t="shared" si="95"/>
        <v/>
      </c>
      <c r="C1036" s="43"/>
      <c r="D1036" s="44" t="str">
        <f t="shared" si="96"/>
        <v/>
      </c>
      <c r="E1036" s="44" t="str">
        <f t="shared" si="97"/>
        <v/>
      </c>
      <c r="F1036" s="44" t="str">
        <f t="shared" si="98"/>
        <v/>
      </c>
      <c r="G1036" s="44" t="str">
        <f t="shared" si="99"/>
        <v/>
      </c>
      <c r="H1036" s="44" t="str">
        <f t="shared" si="100"/>
        <v/>
      </c>
    </row>
    <row r="1037" spans="2:8" x14ac:dyDescent="0.3">
      <c r="B1037" s="43" t="str">
        <f t="shared" si="95"/>
        <v/>
      </c>
      <c r="C1037" s="43"/>
      <c r="D1037" s="44" t="str">
        <f t="shared" si="96"/>
        <v/>
      </c>
      <c r="E1037" s="44" t="str">
        <f t="shared" si="97"/>
        <v/>
      </c>
      <c r="F1037" s="44" t="str">
        <f t="shared" si="98"/>
        <v/>
      </c>
      <c r="G1037" s="44" t="str">
        <f t="shared" si="99"/>
        <v/>
      </c>
      <c r="H1037" s="44" t="str">
        <f t="shared" si="100"/>
        <v/>
      </c>
    </row>
    <row r="1038" spans="2:8" x14ac:dyDescent="0.3">
      <c r="B1038" s="43" t="str">
        <f t="shared" si="95"/>
        <v/>
      </c>
      <c r="C1038" s="43"/>
      <c r="D1038" s="44" t="str">
        <f t="shared" si="96"/>
        <v/>
      </c>
      <c r="E1038" s="44" t="str">
        <f t="shared" si="97"/>
        <v/>
      </c>
      <c r="F1038" s="44" t="str">
        <f t="shared" si="98"/>
        <v/>
      </c>
      <c r="G1038" s="44" t="str">
        <f t="shared" si="99"/>
        <v/>
      </c>
      <c r="H1038" s="44" t="str">
        <f t="shared" si="100"/>
        <v/>
      </c>
    </row>
    <row r="1039" spans="2:8" x14ac:dyDescent="0.3">
      <c r="B1039" s="43" t="str">
        <f t="shared" si="95"/>
        <v/>
      </c>
      <c r="C1039" s="43"/>
      <c r="D1039" s="44" t="str">
        <f t="shared" si="96"/>
        <v/>
      </c>
      <c r="E1039" s="44" t="str">
        <f t="shared" si="97"/>
        <v/>
      </c>
      <c r="F1039" s="44" t="str">
        <f t="shared" si="98"/>
        <v/>
      </c>
      <c r="G1039" s="44" t="str">
        <f t="shared" si="99"/>
        <v/>
      </c>
      <c r="H1039" s="44" t="str">
        <f t="shared" si="100"/>
        <v/>
      </c>
    </row>
    <row r="1040" spans="2:8" x14ac:dyDescent="0.3">
      <c r="B1040" s="43" t="str">
        <f t="shared" si="95"/>
        <v/>
      </c>
      <c r="C1040" s="43"/>
      <c r="D1040" s="44" t="str">
        <f t="shared" si="96"/>
        <v/>
      </c>
      <c r="E1040" s="44" t="str">
        <f t="shared" si="97"/>
        <v/>
      </c>
      <c r="F1040" s="44" t="str">
        <f t="shared" si="98"/>
        <v/>
      </c>
      <c r="G1040" s="44" t="str">
        <f t="shared" si="99"/>
        <v/>
      </c>
      <c r="H1040" s="44" t="str">
        <f t="shared" si="100"/>
        <v/>
      </c>
    </row>
    <row r="1041" spans="2:8" x14ac:dyDescent="0.3">
      <c r="B1041" s="43" t="str">
        <f t="shared" si="95"/>
        <v/>
      </c>
      <c r="C1041" s="43"/>
      <c r="D1041" s="44" t="str">
        <f t="shared" si="96"/>
        <v/>
      </c>
      <c r="E1041" s="44" t="str">
        <f t="shared" si="97"/>
        <v/>
      </c>
      <c r="F1041" s="44" t="str">
        <f t="shared" si="98"/>
        <v/>
      </c>
      <c r="G1041" s="44" t="str">
        <f t="shared" si="99"/>
        <v/>
      </c>
      <c r="H1041" s="44" t="str">
        <f t="shared" si="100"/>
        <v/>
      </c>
    </row>
    <row r="1042" spans="2:8" x14ac:dyDescent="0.3">
      <c r="B1042" s="43" t="str">
        <f t="shared" si="95"/>
        <v/>
      </c>
      <c r="C1042" s="43"/>
      <c r="D1042" s="44" t="str">
        <f t="shared" si="96"/>
        <v/>
      </c>
      <c r="E1042" s="44" t="str">
        <f t="shared" si="97"/>
        <v/>
      </c>
      <c r="F1042" s="44" t="str">
        <f t="shared" si="98"/>
        <v/>
      </c>
      <c r="G1042" s="44" t="str">
        <f t="shared" si="99"/>
        <v/>
      </c>
      <c r="H1042" s="44" t="str">
        <f t="shared" si="100"/>
        <v/>
      </c>
    </row>
    <row r="1043" spans="2:8" x14ac:dyDescent="0.3">
      <c r="B1043" s="43" t="str">
        <f t="shared" si="95"/>
        <v/>
      </c>
      <c r="C1043" s="43"/>
      <c r="D1043" s="44" t="str">
        <f t="shared" si="96"/>
        <v/>
      </c>
      <c r="E1043" s="44" t="str">
        <f t="shared" si="97"/>
        <v/>
      </c>
      <c r="F1043" s="44" t="str">
        <f t="shared" si="98"/>
        <v/>
      </c>
      <c r="G1043" s="44" t="str">
        <f t="shared" si="99"/>
        <v/>
      </c>
      <c r="H1043" s="44" t="str">
        <f t="shared" si="100"/>
        <v/>
      </c>
    </row>
    <row r="1044" spans="2:8" x14ac:dyDescent="0.3">
      <c r="B1044" s="43" t="str">
        <f t="shared" si="95"/>
        <v/>
      </c>
      <c r="C1044" s="43"/>
      <c r="D1044" s="44" t="str">
        <f t="shared" si="96"/>
        <v/>
      </c>
      <c r="E1044" s="44" t="str">
        <f t="shared" si="97"/>
        <v/>
      </c>
      <c r="F1044" s="44" t="str">
        <f t="shared" si="98"/>
        <v/>
      </c>
      <c r="G1044" s="44" t="str">
        <f t="shared" si="99"/>
        <v/>
      </c>
      <c r="H1044" s="44" t="str">
        <f t="shared" si="100"/>
        <v/>
      </c>
    </row>
    <row r="1045" spans="2:8" x14ac:dyDescent="0.3">
      <c r="B1045" s="43" t="str">
        <f t="shared" si="95"/>
        <v/>
      </c>
      <c r="C1045" s="43"/>
      <c r="D1045" s="44" t="str">
        <f t="shared" si="96"/>
        <v/>
      </c>
      <c r="E1045" s="44" t="str">
        <f t="shared" si="97"/>
        <v/>
      </c>
      <c r="F1045" s="44" t="str">
        <f t="shared" si="98"/>
        <v/>
      </c>
      <c r="G1045" s="44" t="str">
        <f t="shared" si="99"/>
        <v/>
      </c>
      <c r="H1045" s="44" t="str">
        <f t="shared" si="100"/>
        <v/>
      </c>
    </row>
    <row r="1046" spans="2:8" x14ac:dyDescent="0.3">
      <c r="B1046" s="43" t="str">
        <f t="shared" ref="B1046:B1109" si="101">IF(OR(B1045=$C$13,B1045=""),"",IF(ISNUMBER(B1045),B1045+1,1))</f>
        <v/>
      </c>
      <c r="C1046" s="43"/>
      <c r="D1046" s="44" t="str">
        <f t="shared" si="96"/>
        <v/>
      </c>
      <c r="E1046" s="44" t="str">
        <f t="shared" si="97"/>
        <v/>
      </c>
      <c r="F1046" s="44" t="str">
        <f t="shared" si="98"/>
        <v/>
      </c>
      <c r="G1046" s="44" t="str">
        <f t="shared" si="99"/>
        <v/>
      </c>
      <c r="H1046" s="44" t="str">
        <f t="shared" si="100"/>
        <v/>
      </c>
    </row>
    <row r="1047" spans="2:8" x14ac:dyDescent="0.3">
      <c r="B1047" s="43" t="str">
        <f t="shared" si="101"/>
        <v/>
      </c>
      <c r="C1047" s="43"/>
      <c r="D1047" s="44" t="str">
        <f t="shared" si="96"/>
        <v/>
      </c>
      <c r="E1047" s="44" t="str">
        <f t="shared" si="97"/>
        <v/>
      </c>
      <c r="F1047" s="44" t="str">
        <f t="shared" si="98"/>
        <v/>
      </c>
      <c r="G1047" s="44" t="str">
        <f t="shared" si="99"/>
        <v/>
      </c>
      <c r="H1047" s="44" t="str">
        <f t="shared" si="100"/>
        <v/>
      </c>
    </row>
    <row r="1048" spans="2:8" x14ac:dyDescent="0.3">
      <c r="B1048" s="43" t="str">
        <f t="shared" si="101"/>
        <v/>
      </c>
      <c r="C1048" s="43"/>
      <c r="D1048" s="44" t="str">
        <f t="shared" si="96"/>
        <v/>
      </c>
      <c r="E1048" s="44" t="str">
        <f t="shared" si="97"/>
        <v/>
      </c>
      <c r="F1048" s="44" t="str">
        <f t="shared" si="98"/>
        <v/>
      </c>
      <c r="G1048" s="44" t="str">
        <f t="shared" si="99"/>
        <v/>
      </c>
      <c r="H1048" s="44" t="str">
        <f t="shared" si="100"/>
        <v/>
      </c>
    </row>
    <row r="1049" spans="2:8" x14ac:dyDescent="0.3">
      <c r="B1049" s="43" t="str">
        <f t="shared" si="101"/>
        <v/>
      </c>
      <c r="C1049" s="43"/>
      <c r="D1049" s="44" t="str">
        <f t="shared" si="96"/>
        <v/>
      </c>
      <c r="E1049" s="44" t="str">
        <f t="shared" si="97"/>
        <v/>
      </c>
      <c r="F1049" s="44" t="str">
        <f t="shared" si="98"/>
        <v/>
      </c>
      <c r="G1049" s="44" t="str">
        <f t="shared" si="99"/>
        <v/>
      </c>
      <c r="H1049" s="44" t="str">
        <f t="shared" si="100"/>
        <v/>
      </c>
    </row>
    <row r="1050" spans="2:8" x14ac:dyDescent="0.3">
      <c r="B1050" s="43" t="str">
        <f t="shared" si="101"/>
        <v/>
      </c>
      <c r="C1050" s="43"/>
      <c r="D1050" s="44" t="str">
        <f t="shared" si="96"/>
        <v/>
      </c>
      <c r="E1050" s="44" t="str">
        <f t="shared" si="97"/>
        <v/>
      </c>
      <c r="F1050" s="44" t="str">
        <f t="shared" si="98"/>
        <v/>
      </c>
      <c r="G1050" s="44" t="str">
        <f t="shared" si="99"/>
        <v/>
      </c>
      <c r="H1050" s="44" t="str">
        <f t="shared" si="100"/>
        <v/>
      </c>
    </row>
    <row r="1051" spans="2:8" x14ac:dyDescent="0.3">
      <c r="B1051" s="43" t="str">
        <f t="shared" si="101"/>
        <v/>
      </c>
      <c r="C1051" s="43"/>
      <c r="D1051" s="44" t="str">
        <f t="shared" si="96"/>
        <v/>
      </c>
      <c r="E1051" s="44" t="str">
        <f t="shared" si="97"/>
        <v/>
      </c>
      <c r="F1051" s="44" t="str">
        <f t="shared" si="98"/>
        <v/>
      </c>
      <c r="G1051" s="44" t="str">
        <f t="shared" si="99"/>
        <v/>
      </c>
      <c r="H1051" s="44" t="str">
        <f t="shared" si="100"/>
        <v/>
      </c>
    </row>
    <row r="1052" spans="2:8" x14ac:dyDescent="0.3">
      <c r="B1052" s="43" t="str">
        <f t="shared" si="101"/>
        <v/>
      </c>
      <c r="C1052" s="43"/>
      <c r="D1052" s="44" t="str">
        <f t="shared" si="96"/>
        <v/>
      </c>
      <c r="E1052" s="44" t="str">
        <f t="shared" si="97"/>
        <v/>
      </c>
      <c r="F1052" s="44" t="str">
        <f t="shared" si="98"/>
        <v/>
      </c>
      <c r="G1052" s="44" t="str">
        <f t="shared" si="99"/>
        <v/>
      </c>
      <c r="H1052" s="44" t="str">
        <f t="shared" si="100"/>
        <v/>
      </c>
    </row>
    <row r="1053" spans="2:8" x14ac:dyDescent="0.3">
      <c r="B1053" s="43" t="str">
        <f t="shared" si="101"/>
        <v/>
      </c>
      <c r="C1053" s="43"/>
      <c r="D1053" s="44" t="str">
        <f t="shared" si="96"/>
        <v/>
      </c>
      <c r="E1053" s="44" t="str">
        <f t="shared" si="97"/>
        <v/>
      </c>
      <c r="F1053" s="44" t="str">
        <f t="shared" si="98"/>
        <v/>
      </c>
      <c r="G1053" s="44" t="str">
        <f t="shared" si="99"/>
        <v/>
      </c>
      <c r="H1053" s="44" t="str">
        <f t="shared" si="100"/>
        <v/>
      </c>
    </row>
    <row r="1054" spans="2:8" x14ac:dyDescent="0.3">
      <c r="B1054" s="43" t="str">
        <f t="shared" si="101"/>
        <v/>
      </c>
      <c r="C1054" s="43"/>
      <c r="D1054" s="44" t="str">
        <f t="shared" si="96"/>
        <v/>
      </c>
      <c r="E1054" s="44" t="str">
        <f t="shared" si="97"/>
        <v/>
      </c>
      <c r="F1054" s="44" t="str">
        <f t="shared" si="98"/>
        <v/>
      </c>
      <c r="G1054" s="44" t="str">
        <f t="shared" si="99"/>
        <v/>
      </c>
      <c r="H1054" s="44" t="str">
        <f t="shared" si="100"/>
        <v/>
      </c>
    </row>
    <row r="1055" spans="2:8" x14ac:dyDescent="0.3">
      <c r="B1055" s="43" t="str">
        <f t="shared" si="101"/>
        <v/>
      </c>
      <c r="C1055" s="43"/>
      <c r="D1055" s="44" t="str">
        <f t="shared" si="96"/>
        <v/>
      </c>
      <c r="E1055" s="44" t="str">
        <f t="shared" si="97"/>
        <v/>
      </c>
      <c r="F1055" s="44" t="str">
        <f t="shared" si="98"/>
        <v/>
      </c>
      <c r="G1055" s="44" t="str">
        <f t="shared" si="99"/>
        <v/>
      </c>
      <c r="H1055" s="44" t="str">
        <f t="shared" si="100"/>
        <v/>
      </c>
    </row>
    <row r="1056" spans="2:8" x14ac:dyDescent="0.3">
      <c r="B1056" s="43" t="str">
        <f t="shared" si="101"/>
        <v/>
      </c>
      <c r="C1056" s="43"/>
      <c r="D1056" s="44" t="str">
        <f t="shared" si="96"/>
        <v/>
      </c>
      <c r="E1056" s="44" t="str">
        <f t="shared" si="97"/>
        <v/>
      </c>
      <c r="F1056" s="44" t="str">
        <f t="shared" si="98"/>
        <v/>
      </c>
      <c r="G1056" s="44" t="str">
        <f t="shared" si="99"/>
        <v/>
      </c>
      <c r="H1056" s="44" t="str">
        <f t="shared" si="100"/>
        <v/>
      </c>
    </row>
    <row r="1057" spans="2:8" x14ac:dyDescent="0.3">
      <c r="B1057" s="43" t="str">
        <f t="shared" si="101"/>
        <v/>
      </c>
      <c r="C1057" s="43"/>
      <c r="D1057" s="44" t="str">
        <f t="shared" si="96"/>
        <v/>
      </c>
      <c r="E1057" s="44" t="str">
        <f t="shared" si="97"/>
        <v/>
      </c>
      <c r="F1057" s="44" t="str">
        <f t="shared" si="98"/>
        <v/>
      </c>
      <c r="G1057" s="44" t="str">
        <f t="shared" si="99"/>
        <v/>
      </c>
      <c r="H1057" s="44" t="str">
        <f t="shared" si="100"/>
        <v/>
      </c>
    </row>
    <row r="1058" spans="2:8" x14ac:dyDescent="0.3">
      <c r="B1058" s="43" t="str">
        <f t="shared" si="101"/>
        <v/>
      </c>
      <c r="C1058" s="43"/>
      <c r="D1058" s="44" t="str">
        <f t="shared" si="96"/>
        <v/>
      </c>
      <c r="E1058" s="44" t="str">
        <f t="shared" si="97"/>
        <v/>
      </c>
      <c r="F1058" s="44" t="str">
        <f t="shared" si="98"/>
        <v/>
      </c>
      <c r="G1058" s="44" t="str">
        <f t="shared" si="99"/>
        <v/>
      </c>
      <c r="H1058" s="44" t="str">
        <f t="shared" si="100"/>
        <v/>
      </c>
    </row>
    <row r="1059" spans="2:8" x14ac:dyDescent="0.3">
      <c r="B1059" s="43" t="str">
        <f t="shared" si="101"/>
        <v/>
      </c>
      <c r="C1059" s="43"/>
      <c r="D1059" s="44" t="str">
        <f t="shared" si="96"/>
        <v/>
      </c>
      <c r="E1059" s="44" t="str">
        <f t="shared" si="97"/>
        <v/>
      </c>
      <c r="F1059" s="44" t="str">
        <f t="shared" si="98"/>
        <v/>
      </c>
      <c r="G1059" s="44" t="str">
        <f t="shared" si="99"/>
        <v/>
      </c>
      <c r="H1059" s="44" t="str">
        <f t="shared" si="100"/>
        <v/>
      </c>
    </row>
    <row r="1060" spans="2:8" x14ac:dyDescent="0.3">
      <c r="B1060" s="43" t="str">
        <f t="shared" si="101"/>
        <v/>
      </c>
      <c r="C1060" s="43"/>
      <c r="D1060" s="44" t="str">
        <f t="shared" si="96"/>
        <v/>
      </c>
      <c r="E1060" s="44" t="str">
        <f t="shared" si="97"/>
        <v/>
      </c>
      <c r="F1060" s="44" t="str">
        <f t="shared" si="98"/>
        <v/>
      </c>
      <c r="G1060" s="44" t="str">
        <f t="shared" si="99"/>
        <v/>
      </c>
      <c r="H1060" s="44" t="str">
        <f t="shared" si="100"/>
        <v/>
      </c>
    </row>
    <row r="1061" spans="2:8" x14ac:dyDescent="0.3">
      <c r="B1061" s="43" t="str">
        <f t="shared" si="101"/>
        <v/>
      </c>
      <c r="C1061" s="43"/>
      <c r="D1061" s="44" t="str">
        <f t="shared" si="96"/>
        <v/>
      </c>
      <c r="E1061" s="44" t="str">
        <f t="shared" si="97"/>
        <v/>
      </c>
      <c r="F1061" s="44" t="str">
        <f t="shared" si="98"/>
        <v/>
      </c>
      <c r="G1061" s="44" t="str">
        <f t="shared" si="99"/>
        <v/>
      </c>
      <c r="H1061" s="44" t="str">
        <f t="shared" si="100"/>
        <v/>
      </c>
    </row>
    <row r="1062" spans="2:8" x14ac:dyDescent="0.3">
      <c r="B1062" s="43" t="str">
        <f t="shared" si="101"/>
        <v/>
      </c>
      <c r="C1062" s="43"/>
      <c r="D1062" s="44" t="str">
        <f t="shared" si="96"/>
        <v/>
      </c>
      <c r="E1062" s="44" t="str">
        <f t="shared" si="97"/>
        <v/>
      </c>
      <c r="F1062" s="44" t="str">
        <f t="shared" si="98"/>
        <v/>
      </c>
      <c r="G1062" s="44" t="str">
        <f t="shared" si="99"/>
        <v/>
      </c>
      <c r="H1062" s="44" t="str">
        <f t="shared" si="100"/>
        <v/>
      </c>
    </row>
    <row r="1063" spans="2:8" x14ac:dyDescent="0.3">
      <c r="B1063" s="43" t="str">
        <f t="shared" si="101"/>
        <v/>
      </c>
      <c r="C1063" s="43"/>
      <c r="D1063" s="44" t="str">
        <f t="shared" si="96"/>
        <v/>
      </c>
      <c r="E1063" s="44" t="str">
        <f t="shared" si="97"/>
        <v/>
      </c>
      <c r="F1063" s="44" t="str">
        <f t="shared" si="98"/>
        <v/>
      </c>
      <c r="G1063" s="44" t="str">
        <f t="shared" si="99"/>
        <v/>
      </c>
      <c r="H1063" s="44" t="str">
        <f t="shared" si="100"/>
        <v/>
      </c>
    </row>
    <row r="1064" spans="2:8" x14ac:dyDescent="0.3">
      <c r="B1064" s="43" t="str">
        <f t="shared" si="101"/>
        <v/>
      </c>
      <c r="C1064" s="43"/>
      <c r="D1064" s="44" t="str">
        <f t="shared" si="96"/>
        <v/>
      </c>
      <c r="E1064" s="44" t="str">
        <f t="shared" si="97"/>
        <v/>
      </c>
      <c r="F1064" s="44" t="str">
        <f t="shared" si="98"/>
        <v/>
      </c>
      <c r="G1064" s="44" t="str">
        <f t="shared" si="99"/>
        <v/>
      </c>
      <c r="H1064" s="44" t="str">
        <f t="shared" si="100"/>
        <v/>
      </c>
    </row>
    <row r="1065" spans="2:8" x14ac:dyDescent="0.3">
      <c r="B1065" s="43" t="str">
        <f t="shared" si="101"/>
        <v/>
      </c>
      <c r="C1065" s="43"/>
      <c r="D1065" s="44" t="str">
        <f t="shared" si="96"/>
        <v/>
      </c>
      <c r="E1065" s="44" t="str">
        <f t="shared" si="97"/>
        <v/>
      </c>
      <c r="F1065" s="44" t="str">
        <f t="shared" si="98"/>
        <v/>
      </c>
      <c r="G1065" s="44" t="str">
        <f t="shared" si="99"/>
        <v/>
      </c>
      <c r="H1065" s="44" t="str">
        <f t="shared" si="100"/>
        <v/>
      </c>
    </row>
    <row r="1066" spans="2:8" x14ac:dyDescent="0.3">
      <c r="B1066" s="43" t="str">
        <f t="shared" si="101"/>
        <v/>
      </c>
      <c r="C1066" s="43"/>
      <c r="D1066" s="44" t="str">
        <f t="shared" si="96"/>
        <v/>
      </c>
      <c r="E1066" s="44" t="str">
        <f t="shared" si="97"/>
        <v/>
      </c>
      <c r="F1066" s="44" t="str">
        <f t="shared" si="98"/>
        <v/>
      </c>
      <c r="G1066" s="44" t="str">
        <f t="shared" si="99"/>
        <v/>
      </c>
      <c r="H1066" s="44" t="str">
        <f t="shared" si="100"/>
        <v/>
      </c>
    </row>
    <row r="1067" spans="2:8" x14ac:dyDescent="0.3">
      <c r="B1067" s="43" t="str">
        <f t="shared" si="101"/>
        <v/>
      </c>
      <c r="C1067" s="43"/>
      <c r="D1067" s="44" t="str">
        <f t="shared" si="96"/>
        <v/>
      </c>
      <c r="E1067" s="44" t="str">
        <f t="shared" si="97"/>
        <v/>
      </c>
      <c r="F1067" s="44" t="str">
        <f t="shared" si="98"/>
        <v/>
      </c>
      <c r="G1067" s="44" t="str">
        <f t="shared" si="99"/>
        <v/>
      </c>
      <c r="H1067" s="44" t="str">
        <f t="shared" si="100"/>
        <v/>
      </c>
    </row>
    <row r="1068" spans="2:8" x14ac:dyDescent="0.3">
      <c r="B1068" s="43" t="str">
        <f t="shared" si="101"/>
        <v/>
      </c>
      <c r="C1068" s="43"/>
      <c r="D1068" s="44" t="str">
        <f t="shared" si="96"/>
        <v/>
      </c>
      <c r="E1068" s="44" t="str">
        <f t="shared" si="97"/>
        <v/>
      </c>
      <c r="F1068" s="44" t="str">
        <f t="shared" si="98"/>
        <v/>
      </c>
      <c r="G1068" s="44" t="str">
        <f t="shared" si="99"/>
        <v/>
      </c>
      <c r="H1068" s="44" t="str">
        <f t="shared" si="100"/>
        <v/>
      </c>
    </row>
    <row r="1069" spans="2:8" x14ac:dyDescent="0.3">
      <c r="B1069" s="43" t="str">
        <f t="shared" si="101"/>
        <v/>
      </c>
      <c r="C1069" s="43"/>
      <c r="D1069" s="44" t="str">
        <f t="shared" si="96"/>
        <v/>
      </c>
      <c r="E1069" s="44" t="str">
        <f t="shared" si="97"/>
        <v/>
      </c>
      <c r="F1069" s="44" t="str">
        <f t="shared" si="98"/>
        <v/>
      </c>
      <c r="G1069" s="44" t="str">
        <f t="shared" si="99"/>
        <v/>
      </c>
      <c r="H1069" s="44" t="str">
        <f t="shared" si="100"/>
        <v/>
      </c>
    </row>
    <row r="1070" spans="2:8" x14ac:dyDescent="0.3">
      <c r="B1070" s="43" t="str">
        <f t="shared" si="101"/>
        <v/>
      </c>
      <c r="C1070" s="43"/>
      <c r="D1070" s="44" t="str">
        <f t="shared" si="96"/>
        <v/>
      </c>
      <c r="E1070" s="44" t="str">
        <f t="shared" si="97"/>
        <v/>
      </c>
      <c r="F1070" s="44" t="str">
        <f t="shared" si="98"/>
        <v/>
      </c>
      <c r="G1070" s="44" t="str">
        <f t="shared" si="99"/>
        <v/>
      </c>
      <c r="H1070" s="44" t="str">
        <f t="shared" si="100"/>
        <v/>
      </c>
    </row>
    <row r="1071" spans="2:8" x14ac:dyDescent="0.3">
      <c r="B1071" s="43" t="str">
        <f t="shared" si="101"/>
        <v/>
      </c>
      <c r="C1071" s="43"/>
      <c r="D1071" s="44" t="str">
        <f t="shared" si="96"/>
        <v/>
      </c>
      <c r="E1071" s="44" t="str">
        <f t="shared" si="97"/>
        <v/>
      </c>
      <c r="F1071" s="44" t="str">
        <f t="shared" si="98"/>
        <v/>
      </c>
      <c r="G1071" s="44" t="str">
        <f t="shared" si="99"/>
        <v/>
      </c>
      <c r="H1071" s="44" t="str">
        <f t="shared" si="100"/>
        <v/>
      </c>
    </row>
    <row r="1072" spans="2:8" x14ac:dyDescent="0.3">
      <c r="B1072" s="43" t="str">
        <f t="shared" si="101"/>
        <v/>
      </c>
      <c r="C1072" s="43"/>
      <c r="D1072" s="44" t="str">
        <f t="shared" si="96"/>
        <v/>
      </c>
      <c r="E1072" s="44" t="str">
        <f t="shared" si="97"/>
        <v/>
      </c>
      <c r="F1072" s="44" t="str">
        <f t="shared" si="98"/>
        <v/>
      </c>
      <c r="G1072" s="44" t="str">
        <f t="shared" si="99"/>
        <v/>
      </c>
      <c r="H1072" s="44" t="str">
        <f t="shared" si="100"/>
        <v/>
      </c>
    </row>
    <row r="1073" spans="2:8" x14ac:dyDescent="0.3">
      <c r="B1073" s="43" t="str">
        <f t="shared" si="101"/>
        <v/>
      </c>
      <c r="C1073" s="43"/>
      <c r="D1073" s="44" t="str">
        <f t="shared" si="96"/>
        <v/>
      </c>
      <c r="E1073" s="44" t="str">
        <f t="shared" si="97"/>
        <v/>
      </c>
      <c r="F1073" s="44" t="str">
        <f t="shared" si="98"/>
        <v/>
      </c>
      <c r="G1073" s="44" t="str">
        <f t="shared" si="99"/>
        <v/>
      </c>
      <c r="H1073" s="44" t="str">
        <f t="shared" si="100"/>
        <v/>
      </c>
    </row>
    <row r="1074" spans="2:8" x14ac:dyDescent="0.3">
      <c r="B1074" s="43" t="str">
        <f t="shared" si="101"/>
        <v/>
      </c>
      <c r="C1074" s="43"/>
      <c r="D1074" s="44" t="str">
        <f t="shared" si="96"/>
        <v/>
      </c>
      <c r="E1074" s="44" t="str">
        <f t="shared" si="97"/>
        <v/>
      </c>
      <c r="F1074" s="44" t="str">
        <f t="shared" si="98"/>
        <v/>
      </c>
      <c r="G1074" s="44" t="str">
        <f t="shared" si="99"/>
        <v/>
      </c>
      <c r="H1074" s="44" t="str">
        <f t="shared" si="100"/>
        <v/>
      </c>
    </row>
    <row r="1075" spans="2:8" x14ac:dyDescent="0.3">
      <c r="B1075" s="43" t="str">
        <f t="shared" si="101"/>
        <v/>
      </c>
      <c r="C1075" s="43"/>
      <c r="D1075" s="44" t="str">
        <f t="shared" si="96"/>
        <v/>
      </c>
      <c r="E1075" s="44" t="str">
        <f t="shared" si="97"/>
        <v/>
      </c>
      <c r="F1075" s="44" t="str">
        <f t="shared" si="98"/>
        <v/>
      </c>
      <c r="G1075" s="44" t="str">
        <f t="shared" si="99"/>
        <v/>
      </c>
      <c r="H1075" s="44" t="str">
        <f t="shared" si="100"/>
        <v/>
      </c>
    </row>
    <row r="1076" spans="2:8" x14ac:dyDescent="0.3">
      <c r="B1076" s="43" t="str">
        <f t="shared" si="101"/>
        <v/>
      </c>
      <c r="C1076" s="43"/>
      <c r="D1076" s="44" t="str">
        <f t="shared" si="96"/>
        <v/>
      </c>
      <c r="E1076" s="44" t="str">
        <f t="shared" si="97"/>
        <v/>
      </c>
      <c r="F1076" s="44" t="str">
        <f t="shared" si="98"/>
        <v/>
      </c>
      <c r="G1076" s="44" t="str">
        <f t="shared" si="99"/>
        <v/>
      </c>
      <c r="H1076" s="44" t="str">
        <f t="shared" si="100"/>
        <v/>
      </c>
    </row>
    <row r="1077" spans="2:8" x14ac:dyDescent="0.3">
      <c r="B1077" s="43" t="str">
        <f t="shared" si="101"/>
        <v/>
      </c>
      <c r="C1077" s="43"/>
      <c r="D1077" s="44" t="str">
        <f t="shared" si="96"/>
        <v/>
      </c>
      <c r="E1077" s="44" t="str">
        <f t="shared" si="97"/>
        <v/>
      </c>
      <c r="F1077" s="44" t="str">
        <f t="shared" si="98"/>
        <v/>
      </c>
      <c r="G1077" s="44" t="str">
        <f t="shared" si="99"/>
        <v/>
      </c>
      <c r="H1077" s="44" t="str">
        <f t="shared" si="100"/>
        <v/>
      </c>
    </row>
    <row r="1078" spans="2:8" x14ac:dyDescent="0.3">
      <c r="B1078" s="43" t="str">
        <f t="shared" si="101"/>
        <v/>
      </c>
      <c r="C1078" s="43"/>
      <c r="D1078" s="44" t="str">
        <f t="shared" si="96"/>
        <v/>
      </c>
      <c r="E1078" s="44" t="str">
        <f t="shared" si="97"/>
        <v/>
      </c>
      <c r="F1078" s="44" t="str">
        <f t="shared" si="98"/>
        <v/>
      </c>
      <c r="G1078" s="44" t="str">
        <f t="shared" si="99"/>
        <v/>
      </c>
      <c r="H1078" s="44" t="str">
        <f t="shared" si="100"/>
        <v/>
      </c>
    </row>
    <row r="1079" spans="2:8" x14ac:dyDescent="0.3">
      <c r="B1079" s="43" t="str">
        <f t="shared" si="101"/>
        <v/>
      </c>
      <c r="C1079" s="43"/>
      <c r="D1079" s="44" t="str">
        <f t="shared" si="96"/>
        <v/>
      </c>
      <c r="E1079" s="44" t="str">
        <f t="shared" si="97"/>
        <v/>
      </c>
      <c r="F1079" s="44" t="str">
        <f t="shared" si="98"/>
        <v/>
      </c>
      <c r="G1079" s="44" t="str">
        <f t="shared" si="99"/>
        <v/>
      </c>
      <c r="H1079" s="44" t="str">
        <f t="shared" si="100"/>
        <v/>
      </c>
    </row>
    <row r="1080" spans="2:8" x14ac:dyDescent="0.3">
      <c r="B1080" s="43" t="str">
        <f t="shared" si="101"/>
        <v/>
      </c>
      <c r="C1080" s="43"/>
      <c r="D1080" s="44" t="str">
        <f t="shared" si="96"/>
        <v/>
      </c>
      <c r="E1080" s="44" t="str">
        <f t="shared" si="97"/>
        <v/>
      </c>
      <c r="F1080" s="44" t="str">
        <f t="shared" si="98"/>
        <v/>
      </c>
      <c r="G1080" s="44" t="str">
        <f t="shared" si="99"/>
        <v/>
      </c>
      <c r="H1080" s="44" t="str">
        <f t="shared" si="100"/>
        <v/>
      </c>
    </row>
    <row r="1081" spans="2:8" x14ac:dyDescent="0.3">
      <c r="B1081" s="43" t="str">
        <f t="shared" si="101"/>
        <v/>
      </c>
      <c r="C1081" s="43"/>
      <c r="D1081" s="44" t="str">
        <f t="shared" si="96"/>
        <v/>
      </c>
      <c r="E1081" s="44" t="str">
        <f t="shared" si="97"/>
        <v/>
      </c>
      <c r="F1081" s="44" t="str">
        <f t="shared" si="98"/>
        <v/>
      </c>
      <c r="G1081" s="44" t="str">
        <f t="shared" si="99"/>
        <v/>
      </c>
      <c r="H1081" s="44" t="str">
        <f t="shared" si="100"/>
        <v/>
      </c>
    </row>
    <row r="1082" spans="2:8" x14ac:dyDescent="0.3">
      <c r="B1082" s="43" t="str">
        <f t="shared" si="101"/>
        <v/>
      </c>
      <c r="C1082" s="43"/>
      <c r="D1082" s="44" t="str">
        <f t="shared" ref="D1082:D1145" si="102">IF(B1082&gt;$C$13,"",PMT($C$11,$C$13,$C$7)*-1)</f>
        <v/>
      </c>
      <c r="E1082" s="44" t="str">
        <f t="shared" ref="E1082:E1145" si="103">IF(B1082&gt;$C$13,"",$C$11*G1081)</f>
        <v/>
      </c>
      <c r="F1082" s="44" t="str">
        <f t="shared" ref="F1082:F1145" si="104">IF(B1082&gt;$C$13,"",D1082-E1082)</f>
        <v/>
      </c>
      <c r="G1082" s="44" t="str">
        <f t="shared" ref="G1082:G1145" si="105">IF(B1082&gt;$C$13,"",G1081-F1082)</f>
        <v/>
      </c>
      <c r="H1082" s="44" t="str">
        <f t="shared" ref="H1082:H1145" si="106">D1082</f>
        <v/>
      </c>
    </row>
    <row r="1083" spans="2:8" x14ac:dyDescent="0.3">
      <c r="B1083" s="43" t="str">
        <f t="shared" si="101"/>
        <v/>
      </c>
      <c r="C1083" s="43"/>
      <c r="D1083" s="44" t="str">
        <f t="shared" si="102"/>
        <v/>
      </c>
      <c r="E1083" s="44" t="str">
        <f t="shared" si="103"/>
        <v/>
      </c>
      <c r="F1083" s="44" t="str">
        <f t="shared" si="104"/>
        <v/>
      </c>
      <c r="G1083" s="44" t="str">
        <f t="shared" si="105"/>
        <v/>
      </c>
      <c r="H1083" s="44" t="str">
        <f t="shared" si="106"/>
        <v/>
      </c>
    </row>
    <row r="1084" spans="2:8" x14ac:dyDescent="0.3">
      <c r="B1084" s="43" t="str">
        <f t="shared" si="101"/>
        <v/>
      </c>
      <c r="C1084" s="43"/>
      <c r="D1084" s="44" t="str">
        <f t="shared" si="102"/>
        <v/>
      </c>
      <c r="E1084" s="44" t="str">
        <f t="shared" si="103"/>
        <v/>
      </c>
      <c r="F1084" s="44" t="str">
        <f t="shared" si="104"/>
        <v/>
      </c>
      <c r="G1084" s="44" t="str">
        <f t="shared" si="105"/>
        <v/>
      </c>
      <c r="H1084" s="44" t="str">
        <f t="shared" si="106"/>
        <v/>
      </c>
    </row>
    <row r="1085" spans="2:8" x14ac:dyDescent="0.3">
      <c r="B1085" s="43" t="str">
        <f t="shared" si="101"/>
        <v/>
      </c>
      <c r="C1085" s="43"/>
      <c r="D1085" s="44" t="str">
        <f t="shared" si="102"/>
        <v/>
      </c>
      <c r="E1085" s="44" t="str">
        <f t="shared" si="103"/>
        <v/>
      </c>
      <c r="F1085" s="44" t="str">
        <f t="shared" si="104"/>
        <v/>
      </c>
      <c r="G1085" s="44" t="str">
        <f t="shared" si="105"/>
        <v/>
      </c>
      <c r="H1085" s="44" t="str">
        <f t="shared" si="106"/>
        <v/>
      </c>
    </row>
    <row r="1086" spans="2:8" x14ac:dyDescent="0.3">
      <c r="B1086" s="43" t="str">
        <f t="shared" si="101"/>
        <v/>
      </c>
      <c r="C1086" s="43"/>
      <c r="D1086" s="44" t="str">
        <f t="shared" si="102"/>
        <v/>
      </c>
      <c r="E1086" s="44" t="str">
        <f t="shared" si="103"/>
        <v/>
      </c>
      <c r="F1086" s="44" t="str">
        <f t="shared" si="104"/>
        <v/>
      </c>
      <c r="G1086" s="44" t="str">
        <f t="shared" si="105"/>
        <v/>
      </c>
      <c r="H1086" s="44" t="str">
        <f t="shared" si="106"/>
        <v/>
      </c>
    </row>
    <row r="1087" spans="2:8" x14ac:dyDescent="0.3">
      <c r="B1087" s="43" t="str">
        <f t="shared" si="101"/>
        <v/>
      </c>
      <c r="C1087" s="43"/>
      <c r="D1087" s="44" t="str">
        <f t="shared" si="102"/>
        <v/>
      </c>
      <c r="E1087" s="44" t="str">
        <f t="shared" si="103"/>
        <v/>
      </c>
      <c r="F1087" s="44" t="str">
        <f t="shared" si="104"/>
        <v/>
      </c>
      <c r="G1087" s="44" t="str">
        <f t="shared" si="105"/>
        <v/>
      </c>
      <c r="H1087" s="44" t="str">
        <f t="shared" si="106"/>
        <v/>
      </c>
    </row>
    <row r="1088" spans="2:8" x14ac:dyDescent="0.3">
      <c r="B1088" s="43" t="str">
        <f t="shared" si="101"/>
        <v/>
      </c>
      <c r="C1088" s="43"/>
      <c r="D1088" s="44" t="str">
        <f t="shared" si="102"/>
        <v/>
      </c>
      <c r="E1088" s="44" t="str">
        <f t="shared" si="103"/>
        <v/>
      </c>
      <c r="F1088" s="44" t="str">
        <f t="shared" si="104"/>
        <v/>
      </c>
      <c r="G1088" s="44" t="str">
        <f t="shared" si="105"/>
        <v/>
      </c>
      <c r="H1088" s="44" t="str">
        <f t="shared" si="106"/>
        <v/>
      </c>
    </row>
    <row r="1089" spans="2:8" x14ac:dyDescent="0.3">
      <c r="B1089" s="43" t="str">
        <f t="shared" si="101"/>
        <v/>
      </c>
      <c r="C1089" s="43"/>
      <c r="D1089" s="44" t="str">
        <f t="shared" si="102"/>
        <v/>
      </c>
      <c r="E1089" s="44" t="str">
        <f t="shared" si="103"/>
        <v/>
      </c>
      <c r="F1089" s="44" t="str">
        <f t="shared" si="104"/>
        <v/>
      </c>
      <c r="G1089" s="44" t="str">
        <f t="shared" si="105"/>
        <v/>
      </c>
      <c r="H1089" s="44" t="str">
        <f t="shared" si="106"/>
        <v/>
      </c>
    </row>
    <row r="1090" spans="2:8" x14ac:dyDescent="0.3">
      <c r="B1090" s="43" t="str">
        <f t="shared" si="101"/>
        <v/>
      </c>
      <c r="C1090" s="43"/>
      <c r="D1090" s="44" t="str">
        <f t="shared" si="102"/>
        <v/>
      </c>
      <c r="E1090" s="44" t="str">
        <f t="shared" si="103"/>
        <v/>
      </c>
      <c r="F1090" s="44" t="str">
        <f t="shared" si="104"/>
        <v/>
      </c>
      <c r="G1090" s="44" t="str">
        <f t="shared" si="105"/>
        <v/>
      </c>
      <c r="H1090" s="44" t="str">
        <f t="shared" si="106"/>
        <v/>
      </c>
    </row>
    <row r="1091" spans="2:8" x14ac:dyDescent="0.3">
      <c r="B1091" s="43" t="str">
        <f t="shared" si="101"/>
        <v/>
      </c>
      <c r="C1091" s="43"/>
      <c r="D1091" s="44" t="str">
        <f t="shared" si="102"/>
        <v/>
      </c>
      <c r="E1091" s="44" t="str">
        <f t="shared" si="103"/>
        <v/>
      </c>
      <c r="F1091" s="44" t="str">
        <f t="shared" si="104"/>
        <v/>
      </c>
      <c r="G1091" s="44" t="str">
        <f t="shared" si="105"/>
        <v/>
      </c>
      <c r="H1091" s="44" t="str">
        <f t="shared" si="106"/>
        <v/>
      </c>
    </row>
    <row r="1092" spans="2:8" x14ac:dyDescent="0.3">
      <c r="B1092" s="43" t="str">
        <f t="shared" si="101"/>
        <v/>
      </c>
      <c r="C1092" s="43"/>
      <c r="D1092" s="44" t="str">
        <f t="shared" si="102"/>
        <v/>
      </c>
      <c r="E1092" s="44" t="str">
        <f t="shared" si="103"/>
        <v/>
      </c>
      <c r="F1092" s="44" t="str">
        <f t="shared" si="104"/>
        <v/>
      </c>
      <c r="G1092" s="44" t="str">
        <f t="shared" si="105"/>
        <v/>
      </c>
      <c r="H1092" s="44" t="str">
        <f t="shared" si="106"/>
        <v/>
      </c>
    </row>
    <row r="1093" spans="2:8" x14ac:dyDescent="0.3">
      <c r="B1093" s="43" t="str">
        <f t="shared" si="101"/>
        <v/>
      </c>
      <c r="C1093" s="43"/>
      <c r="D1093" s="44" t="str">
        <f t="shared" si="102"/>
        <v/>
      </c>
      <c r="E1093" s="44" t="str">
        <f t="shared" si="103"/>
        <v/>
      </c>
      <c r="F1093" s="44" t="str">
        <f t="shared" si="104"/>
        <v/>
      </c>
      <c r="G1093" s="44" t="str">
        <f t="shared" si="105"/>
        <v/>
      </c>
      <c r="H1093" s="44" t="str">
        <f t="shared" si="106"/>
        <v/>
      </c>
    </row>
    <row r="1094" spans="2:8" x14ac:dyDescent="0.3">
      <c r="B1094" s="43" t="str">
        <f t="shared" si="101"/>
        <v/>
      </c>
      <c r="C1094" s="43"/>
      <c r="D1094" s="44" t="str">
        <f t="shared" si="102"/>
        <v/>
      </c>
      <c r="E1094" s="44" t="str">
        <f t="shared" si="103"/>
        <v/>
      </c>
      <c r="F1094" s="44" t="str">
        <f t="shared" si="104"/>
        <v/>
      </c>
      <c r="G1094" s="44" t="str">
        <f t="shared" si="105"/>
        <v/>
      </c>
      <c r="H1094" s="44" t="str">
        <f t="shared" si="106"/>
        <v/>
      </c>
    </row>
    <row r="1095" spans="2:8" x14ac:dyDescent="0.3">
      <c r="B1095" s="43" t="str">
        <f t="shared" si="101"/>
        <v/>
      </c>
      <c r="C1095" s="43"/>
      <c r="D1095" s="44" t="str">
        <f t="shared" si="102"/>
        <v/>
      </c>
      <c r="E1095" s="44" t="str">
        <f t="shared" si="103"/>
        <v/>
      </c>
      <c r="F1095" s="44" t="str">
        <f t="shared" si="104"/>
        <v/>
      </c>
      <c r="G1095" s="44" t="str">
        <f t="shared" si="105"/>
        <v/>
      </c>
      <c r="H1095" s="44" t="str">
        <f t="shared" si="106"/>
        <v/>
      </c>
    </row>
    <row r="1096" spans="2:8" x14ac:dyDescent="0.3">
      <c r="B1096" s="43" t="str">
        <f t="shared" si="101"/>
        <v/>
      </c>
      <c r="C1096" s="43"/>
      <c r="D1096" s="44" t="str">
        <f t="shared" si="102"/>
        <v/>
      </c>
      <c r="E1096" s="44" t="str">
        <f t="shared" si="103"/>
        <v/>
      </c>
      <c r="F1096" s="44" t="str">
        <f t="shared" si="104"/>
        <v/>
      </c>
      <c r="G1096" s="44" t="str">
        <f t="shared" si="105"/>
        <v/>
      </c>
      <c r="H1096" s="44" t="str">
        <f t="shared" si="106"/>
        <v/>
      </c>
    </row>
    <row r="1097" spans="2:8" x14ac:dyDescent="0.3">
      <c r="B1097" s="43" t="str">
        <f t="shared" si="101"/>
        <v/>
      </c>
      <c r="C1097" s="43"/>
      <c r="D1097" s="44" t="str">
        <f t="shared" si="102"/>
        <v/>
      </c>
      <c r="E1097" s="44" t="str">
        <f t="shared" si="103"/>
        <v/>
      </c>
      <c r="F1097" s="44" t="str">
        <f t="shared" si="104"/>
        <v/>
      </c>
      <c r="G1097" s="44" t="str">
        <f t="shared" si="105"/>
        <v/>
      </c>
      <c r="H1097" s="44" t="str">
        <f t="shared" si="106"/>
        <v/>
      </c>
    </row>
    <row r="1098" spans="2:8" x14ac:dyDescent="0.3">
      <c r="B1098" s="43" t="str">
        <f t="shared" si="101"/>
        <v/>
      </c>
      <c r="C1098" s="43"/>
      <c r="D1098" s="44" t="str">
        <f t="shared" si="102"/>
        <v/>
      </c>
      <c r="E1098" s="44" t="str">
        <f t="shared" si="103"/>
        <v/>
      </c>
      <c r="F1098" s="44" t="str">
        <f t="shared" si="104"/>
        <v/>
      </c>
      <c r="G1098" s="44" t="str">
        <f t="shared" si="105"/>
        <v/>
      </c>
      <c r="H1098" s="44" t="str">
        <f t="shared" si="106"/>
        <v/>
      </c>
    </row>
    <row r="1099" spans="2:8" x14ac:dyDescent="0.3">
      <c r="B1099" s="43" t="str">
        <f t="shared" si="101"/>
        <v/>
      </c>
      <c r="C1099" s="43"/>
      <c r="D1099" s="44" t="str">
        <f t="shared" si="102"/>
        <v/>
      </c>
      <c r="E1099" s="44" t="str">
        <f t="shared" si="103"/>
        <v/>
      </c>
      <c r="F1099" s="44" t="str">
        <f t="shared" si="104"/>
        <v/>
      </c>
      <c r="G1099" s="44" t="str">
        <f t="shared" si="105"/>
        <v/>
      </c>
      <c r="H1099" s="44" t="str">
        <f t="shared" si="106"/>
        <v/>
      </c>
    </row>
    <row r="1100" spans="2:8" x14ac:dyDescent="0.3">
      <c r="B1100" s="43" t="str">
        <f t="shared" si="101"/>
        <v/>
      </c>
      <c r="C1100" s="43"/>
      <c r="D1100" s="44" t="str">
        <f t="shared" si="102"/>
        <v/>
      </c>
      <c r="E1100" s="44" t="str">
        <f t="shared" si="103"/>
        <v/>
      </c>
      <c r="F1100" s="44" t="str">
        <f t="shared" si="104"/>
        <v/>
      </c>
      <c r="G1100" s="44" t="str">
        <f t="shared" si="105"/>
        <v/>
      </c>
      <c r="H1100" s="44" t="str">
        <f t="shared" si="106"/>
        <v/>
      </c>
    </row>
    <row r="1101" spans="2:8" x14ac:dyDescent="0.3">
      <c r="B1101" s="43" t="str">
        <f t="shared" si="101"/>
        <v/>
      </c>
      <c r="C1101" s="43"/>
      <c r="D1101" s="44" t="str">
        <f t="shared" si="102"/>
        <v/>
      </c>
      <c r="E1101" s="44" t="str">
        <f t="shared" si="103"/>
        <v/>
      </c>
      <c r="F1101" s="44" t="str">
        <f t="shared" si="104"/>
        <v/>
      </c>
      <c r="G1101" s="44" t="str">
        <f t="shared" si="105"/>
        <v/>
      </c>
      <c r="H1101" s="44" t="str">
        <f t="shared" si="106"/>
        <v/>
      </c>
    </row>
    <row r="1102" spans="2:8" x14ac:dyDescent="0.3">
      <c r="B1102" s="43" t="str">
        <f t="shared" si="101"/>
        <v/>
      </c>
      <c r="C1102" s="43"/>
      <c r="D1102" s="44" t="str">
        <f t="shared" si="102"/>
        <v/>
      </c>
      <c r="E1102" s="44" t="str">
        <f t="shared" si="103"/>
        <v/>
      </c>
      <c r="F1102" s="44" t="str">
        <f t="shared" si="104"/>
        <v/>
      </c>
      <c r="G1102" s="44" t="str">
        <f t="shared" si="105"/>
        <v/>
      </c>
      <c r="H1102" s="44" t="str">
        <f t="shared" si="106"/>
        <v/>
      </c>
    </row>
    <row r="1103" spans="2:8" x14ac:dyDescent="0.3">
      <c r="B1103" s="43" t="str">
        <f t="shared" si="101"/>
        <v/>
      </c>
      <c r="C1103" s="43"/>
      <c r="D1103" s="44" t="str">
        <f t="shared" si="102"/>
        <v/>
      </c>
      <c r="E1103" s="44" t="str">
        <f t="shared" si="103"/>
        <v/>
      </c>
      <c r="F1103" s="44" t="str">
        <f t="shared" si="104"/>
        <v/>
      </c>
      <c r="G1103" s="44" t="str">
        <f t="shared" si="105"/>
        <v/>
      </c>
      <c r="H1103" s="44" t="str">
        <f t="shared" si="106"/>
        <v/>
      </c>
    </row>
    <row r="1104" spans="2:8" x14ac:dyDescent="0.3">
      <c r="B1104" s="43" t="str">
        <f t="shared" si="101"/>
        <v/>
      </c>
      <c r="C1104" s="43"/>
      <c r="D1104" s="44" t="str">
        <f t="shared" si="102"/>
        <v/>
      </c>
      <c r="E1104" s="44" t="str">
        <f t="shared" si="103"/>
        <v/>
      </c>
      <c r="F1104" s="44" t="str">
        <f t="shared" si="104"/>
        <v/>
      </c>
      <c r="G1104" s="44" t="str">
        <f t="shared" si="105"/>
        <v/>
      </c>
      <c r="H1104" s="44" t="str">
        <f t="shared" si="106"/>
        <v/>
      </c>
    </row>
    <row r="1105" spans="2:8" x14ac:dyDescent="0.3">
      <c r="B1105" s="43" t="str">
        <f t="shared" si="101"/>
        <v/>
      </c>
      <c r="C1105" s="43"/>
      <c r="D1105" s="44" t="str">
        <f t="shared" si="102"/>
        <v/>
      </c>
      <c r="E1105" s="44" t="str">
        <f t="shared" si="103"/>
        <v/>
      </c>
      <c r="F1105" s="44" t="str">
        <f t="shared" si="104"/>
        <v/>
      </c>
      <c r="G1105" s="44" t="str">
        <f t="shared" si="105"/>
        <v/>
      </c>
      <c r="H1105" s="44" t="str">
        <f t="shared" si="106"/>
        <v/>
      </c>
    </row>
    <row r="1106" spans="2:8" x14ac:dyDescent="0.3">
      <c r="B1106" s="43" t="str">
        <f t="shared" si="101"/>
        <v/>
      </c>
      <c r="C1106" s="43"/>
      <c r="D1106" s="44" t="str">
        <f t="shared" si="102"/>
        <v/>
      </c>
      <c r="E1106" s="44" t="str">
        <f t="shared" si="103"/>
        <v/>
      </c>
      <c r="F1106" s="44" t="str">
        <f t="shared" si="104"/>
        <v/>
      </c>
      <c r="G1106" s="44" t="str">
        <f t="shared" si="105"/>
        <v/>
      </c>
      <c r="H1106" s="44" t="str">
        <f t="shared" si="106"/>
        <v/>
      </c>
    </row>
    <row r="1107" spans="2:8" x14ac:dyDescent="0.3">
      <c r="B1107" s="43" t="str">
        <f t="shared" si="101"/>
        <v/>
      </c>
      <c r="C1107" s="43"/>
      <c r="D1107" s="44" t="str">
        <f t="shared" si="102"/>
        <v/>
      </c>
      <c r="E1107" s="44" t="str">
        <f t="shared" si="103"/>
        <v/>
      </c>
      <c r="F1107" s="44" t="str">
        <f t="shared" si="104"/>
        <v/>
      </c>
      <c r="G1107" s="44" t="str">
        <f t="shared" si="105"/>
        <v/>
      </c>
      <c r="H1107" s="44" t="str">
        <f t="shared" si="106"/>
        <v/>
      </c>
    </row>
    <row r="1108" spans="2:8" x14ac:dyDescent="0.3">
      <c r="B1108" s="43" t="str">
        <f t="shared" si="101"/>
        <v/>
      </c>
      <c r="C1108" s="43"/>
      <c r="D1108" s="44" t="str">
        <f t="shared" si="102"/>
        <v/>
      </c>
      <c r="E1108" s="44" t="str">
        <f t="shared" si="103"/>
        <v/>
      </c>
      <c r="F1108" s="44" t="str">
        <f t="shared" si="104"/>
        <v/>
      </c>
      <c r="G1108" s="44" t="str">
        <f t="shared" si="105"/>
        <v/>
      </c>
      <c r="H1108" s="44" t="str">
        <f t="shared" si="106"/>
        <v/>
      </c>
    </row>
    <row r="1109" spans="2:8" x14ac:dyDescent="0.3">
      <c r="B1109" s="43" t="str">
        <f t="shared" si="101"/>
        <v/>
      </c>
      <c r="C1109" s="43"/>
      <c r="D1109" s="44" t="str">
        <f t="shared" si="102"/>
        <v/>
      </c>
      <c r="E1109" s="44" t="str">
        <f t="shared" si="103"/>
        <v/>
      </c>
      <c r="F1109" s="44" t="str">
        <f t="shared" si="104"/>
        <v/>
      </c>
      <c r="G1109" s="44" t="str">
        <f t="shared" si="105"/>
        <v/>
      </c>
      <c r="H1109" s="44" t="str">
        <f t="shared" si="106"/>
        <v/>
      </c>
    </row>
    <row r="1110" spans="2:8" x14ac:dyDescent="0.3">
      <c r="B1110" s="43" t="str">
        <f t="shared" ref="B1110:B1173" si="107">IF(OR(B1109=$C$13,B1109=""),"",IF(ISNUMBER(B1109),B1109+1,1))</f>
        <v/>
      </c>
      <c r="C1110" s="43"/>
      <c r="D1110" s="44" t="str">
        <f t="shared" si="102"/>
        <v/>
      </c>
      <c r="E1110" s="44" t="str">
        <f t="shared" si="103"/>
        <v/>
      </c>
      <c r="F1110" s="44" t="str">
        <f t="shared" si="104"/>
        <v/>
      </c>
      <c r="G1110" s="44" t="str">
        <f t="shared" si="105"/>
        <v/>
      </c>
      <c r="H1110" s="44" t="str">
        <f t="shared" si="106"/>
        <v/>
      </c>
    </row>
    <row r="1111" spans="2:8" x14ac:dyDescent="0.3">
      <c r="B1111" s="43" t="str">
        <f t="shared" si="107"/>
        <v/>
      </c>
      <c r="C1111" s="43"/>
      <c r="D1111" s="44" t="str">
        <f t="shared" si="102"/>
        <v/>
      </c>
      <c r="E1111" s="44" t="str">
        <f t="shared" si="103"/>
        <v/>
      </c>
      <c r="F1111" s="44" t="str">
        <f t="shared" si="104"/>
        <v/>
      </c>
      <c r="G1111" s="44" t="str">
        <f t="shared" si="105"/>
        <v/>
      </c>
      <c r="H1111" s="44" t="str">
        <f t="shared" si="106"/>
        <v/>
      </c>
    </row>
    <row r="1112" spans="2:8" x14ac:dyDescent="0.3">
      <c r="B1112" s="43" t="str">
        <f t="shared" si="107"/>
        <v/>
      </c>
      <c r="C1112" s="43"/>
      <c r="D1112" s="44" t="str">
        <f t="shared" si="102"/>
        <v/>
      </c>
      <c r="E1112" s="44" t="str">
        <f t="shared" si="103"/>
        <v/>
      </c>
      <c r="F1112" s="44" t="str">
        <f t="shared" si="104"/>
        <v/>
      </c>
      <c r="G1112" s="44" t="str">
        <f t="shared" si="105"/>
        <v/>
      </c>
      <c r="H1112" s="44" t="str">
        <f t="shared" si="106"/>
        <v/>
      </c>
    </row>
    <row r="1113" spans="2:8" x14ac:dyDescent="0.3">
      <c r="B1113" s="43" t="str">
        <f t="shared" si="107"/>
        <v/>
      </c>
      <c r="C1113" s="43"/>
      <c r="D1113" s="44" t="str">
        <f t="shared" si="102"/>
        <v/>
      </c>
      <c r="E1113" s="44" t="str">
        <f t="shared" si="103"/>
        <v/>
      </c>
      <c r="F1113" s="44" t="str">
        <f t="shared" si="104"/>
        <v/>
      </c>
      <c r="G1113" s="44" t="str">
        <f t="shared" si="105"/>
        <v/>
      </c>
      <c r="H1113" s="44" t="str">
        <f t="shared" si="106"/>
        <v/>
      </c>
    </row>
    <row r="1114" spans="2:8" x14ac:dyDescent="0.3">
      <c r="B1114" s="43" t="str">
        <f t="shared" si="107"/>
        <v/>
      </c>
      <c r="C1114" s="43"/>
      <c r="D1114" s="44" t="str">
        <f t="shared" si="102"/>
        <v/>
      </c>
      <c r="E1114" s="44" t="str">
        <f t="shared" si="103"/>
        <v/>
      </c>
      <c r="F1114" s="44" t="str">
        <f t="shared" si="104"/>
        <v/>
      </c>
      <c r="G1114" s="44" t="str">
        <f t="shared" si="105"/>
        <v/>
      </c>
      <c r="H1114" s="44" t="str">
        <f t="shared" si="106"/>
        <v/>
      </c>
    </row>
    <row r="1115" spans="2:8" x14ac:dyDescent="0.3">
      <c r="B1115" s="43" t="str">
        <f t="shared" si="107"/>
        <v/>
      </c>
      <c r="C1115" s="43"/>
      <c r="D1115" s="44" t="str">
        <f t="shared" si="102"/>
        <v/>
      </c>
      <c r="E1115" s="44" t="str">
        <f t="shared" si="103"/>
        <v/>
      </c>
      <c r="F1115" s="44" t="str">
        <f t="shared" si="104"/>
        <v/>
      </c>
      <c r="G1115" s="44" t="str">
        <f t="shared" si="105"/>
        <v/>
      </c>
      <c r="H1115" s="44" t="str">
        <f t="shared" si="106"/>
        <v/>
      </c>
    </row>
    <row r="1116" spans="2:8" x14ac:dyDescent="0.3">
      <c r="B1116" s="43" t="str">
        <f t="shared" si="107"/>
        <v/>
      </c>
      <c r="C1116" s="43"/>
      <c r="D1116" s="44" t="str">
        <f t="shared" si="102"/>
        <v/>
      </c>
      <c r="E1116" s="44" t="str">
        <f t="shared" si="103"/>
        <v/>
      </c>
      <c r="F1116" s="44" t="str">
        <f t="shared" si="104"/>
        <v/>
      </c>
      <c r="G1116" s="44" t="str">
        <f t="shared" si="105"/>
        <v/>
      </c>
      <c r="H1116" s="44" t="str">
        <f t="shared" si="106"/>
        <v/>
      </c>
    </row>
    <row r="1117" spans="2:8" x14ac:dyDescent="0.3">
      <c r="B1117" s="43" t="str">
        <f t="shared" si="107"/>
        <v/>
      </c>
      <c r="C1117" s="43"/>
      <c r="D1117" s="44" t="str">
        <f t="shared" si="102"/>
        <v/>
      </c>
      <c r="E1117" s="44" t="str">
        <f t="shared" si="103"/>
        <v/>
      </c>
      <c r="F1117" s="44" t="str">
        <f t="shared" si="104"/>
        <v/>
      </c>
      <c r="G1117" s="44" t="str">
        <f t="shared" si="105"/>
        <v/>
      </c>
      <c r="H1117" s="44" t="str">
        <f t="shared" si="106"/>
        <v/>
      </c>
    </row>
    <row r="1118" spans="2:8" x14ac:dyDescent="0.3">
      <c r="B1118" s="43" t="str">
        <f t="shared" si="107"/>
        <v/>
      </c>
      <c r="C1118" s="43"/>
      <c r="D1118" s="44" t="str">
        <f t="shared" si="102"/>
        <v/>
      </c>
      <c r="E1118" s="44" t="str">
        <f t="shared" si="103"/>
        <v/>
      </c>
      <c r="F1118" s="44" t="str">
        <f t="shared" si="104"/>
        <v/>
      </c>
      <c r="G1118" s="44" t="str">
        <f t="shared" si="105"/>
        <v/>
      </c>
      <c r="H1118" s="44" t="str">
        <f t="shared" si="106"/>
        <v/>
      </c>
    </row>
    <row r="1119" spans="2:8" x14ac:dyDescent="0.3">
      <c r="B1119" s="43" t="str">
        <f t="shared" si="107"/>
        <v/>
      </c>
      <c r="C1119" s="43"/>
      <c r="D1119" s="44" t="str">
        <f t="shared" si="102"/>
        <v/>
      </c>
      <c r="E1119" s="44" t="str">
        <f t="shared" si="103"/>
        <v/>
      </c>
      <c r="F1119" s="44" t="str">
        <f t="shared" si="104"/>
        <v/>
      </c>
      <c r="G1119" s="44" t="str">
        <f t="shared" si="105"/>
        <v/>
      </c>
      <c r="H1119" s="44" t="str">
        <f t="shared" si="106"/>
        <v/>
      </c>
    </row>
    <row r="1120" spans="2:8" x14ac:dyDescent="0.3">
      <c r="B1120" s="43" t="str">
        <f t="shared" si="107"/>
        <v/>
      </c>
      <c r="C1120" s="43"/>
      <c r="D1120" s="44" t="str">
        <f t="shared" si="102"/>
        <v/>
      </c>
      <c r="E1120" s="44" t="str">
        <f t="shared" si="103"/>
        <v/>
      </c>
      <c r="F1120" s="44" t="str">
        <f t="shared" si="104"/>
        <v/>
      </c>
      <c r="G1120" s="44" t="str">
        <f t="shared" si="105"/>
        <v/>
      </c>
      <c r="H1120" s="44" t="str">
        <f t="shared" si="106"/>
        <v/>
      </c>
    </row>
    <row r="1121" spans="2:8" x14ac:dyDescent="0.3">
      <c r="B1121" s="43" t="str">
        <f t="shared" si="107"/>
        <v/>
      </c>
      <c r="C1121" s="43"/>
      <c r="D1121" s="44" t="str">
        <f t="shared" si="102"/>
        <v/>
      </c>
      <c r="E1121" s="44" t="str">
        <f t="shared" si="103"/>
        <v/>
      </c>
      <c r="F1121" s="44" t="str">
        <f t="shared" si="104"/>
        <v/>
      </c>
      <c r="G1121" s="44" t="str">
        <f t="shared" si="105"/>
        <v/>
      </c>
      <c r="H1121" s="44" t="str">
        <f t="shared" si="106"/>
        <v/>
      </c>
    </row>
    <row r="1122" spans="2:8" x14ac:dyDescent="0.3">
      <c r="B1122" s="43" t="str">
        <f t="shared" si="107"/>
        <v/>
      </c>
      <c r="C1122" s="43"/>
      <c r="D1122" s="44" t="str">
        <f t="shared" si="102"/>
        <v/>
      </c>
      <c r="E1122" s="44" t="str">
        <f t="shared" si="103"/>
        <v/>
      </c>
      <c r="F1122" s="44" t="str">
        <f t="shared" si="104"/>
        <v/>
      </c>
      <c r="G1122" s="44" t="str">
        <f t="shared" si="105"/>
        <v/>
      </c>
      <c r="H1122" s="44" t="str">
        <f t="shared" si="106"/>
        <v/>
      </c>
    </row>
    <row r="1123" spans="2:8" x14ac:dyDescent="0.3">
      <c r="B1123" s="43" t="str">
        <f t="shared" si="107"/>
        <v/>
      </c>
      <c r="C1123" s="43"/>
      <c r="D1123" s="44" t="str">
        <f t="shared" si="102"/>
        <v/>
      </c>
      <c r="E1123" s="44" t="str">
        <f t="shared" si="103"/>
        <v/>
      </c>
      <c r="F1123" s="44" t="str">
        <f t="shared" si="104"/>
        <v/>
      </c>
      <c r="G1123" s="44" t="str">
        <f t="shared" si="105"/>
        <v/>
      </c>
      <c r="H1123" s="44" t="str">
        <f t="shared" si="106"/>
        <v/>
      </c>
    </row>
    <row r="1124" spans="2:8" x14ac:dyDescent="0.3">
      <c r="B1124" s="43" t="str">
        <f t="shared" si="107"/>
        <v/>
      </c>
      <c r="C1124" s="43"/>
      <c r="D1124" s="44" t="str">
        <f t="shared" si="102"/>
        <v/>
      </c>
      <c r="E1124" s="44" t="str">
        <f t="shared" si="103"/>
        <v/>
      </c>
      <c r="F1124" s="44" t="str">
        <f t="shared" si="104"/>
        <v/>
      </c>
      <c r="G1124" s="44" t="str">
        <f t="shared" si="105"/>
        <v/>
      </c>
      <c r="H1124" s="44" t="str">
        <f t="shared" si="106"/>
        <v/>
      </c>
    </row>
    <row r="1125" spans="2:8" x14ac:dyDescent="0.3">
      <c r="B1125" s="43" t="str">
        <f t="shared" si="107"/>
        <v/>
      </c>
      <c r="C1125" s="43"/>
      <c r="D1125" s="44" t="str">
        <f t="shared" si="102"/>
        <v/>
      </c>
      <c r="E1125" s="44" t="str">
        <f t="shared" si="103"/>
        <v/>
      </c>
      <c r="F1125" s="44" t="str">
        <f t="shared" si="104"/>
        <v/>
      </c>
      <c r="G1125" s="44" t="str">
        <f t="shared" si="105"/>
        <v/>
      </c>
      <c r="H1125" s="44" t="str">
        <f t="shared" si="106"/>
        <v/>
      </c>
    </row>
    <row r="1126" spans="2:8" x14ac:dyDescent="0.3">
      <c r="B1126" s="43" t="str">
        <f t="shared" si="107"/>
        <v/>
      </c>
      <c r="C1126" s="43"/>
      <c r="D1126" s="44" t="str">
        <f t="shared" si="102"/>
        <v/>
      </c>
      <c r="E1126" s="44" t="str">
        <f t="shared" si="103"/>
        <v/>
      </c>
      <c r="F1126" s="44" t="str">
        <f t="shared" si="104"/>
        <v/>
      </c>
      <c r="G1126" s="44" t="str">
        <f t="shared" si="105"/>
        <v/>
      </c>
      <c r="H1126" s="44" t="str">
        <f t="shared" si="106"/>
        <v/>
      </c>
    </row>
    <row r="1127" spans="2:8" x14ac:dyDescent="0.3">
      <c r="B1127" s="43" t="str">
        <f t="shared" si="107"/>
        <v/>
      </c>
      <c r="C1127" s="43"/>
      <c r="D1127" s="44" t="str">
        <f t="shared" si="102"/>
        <v/>
      </c>
      <c r="E1127" s="44" t="str">
        <f t="shared" si="103"/>
        <v/>
      </c>
      <c r="F1127" s="44" t="str">
        <f t="shared" si="104"/>
        <v/>
      </c>
      <c r="G1127" s="44" t="str">
        <f t="shared" si="105"/>
        <v/>
      </c>
      <c r="H1127" s="44" t="str">
        <f t="shared" si="106"/>
        <v/>
      </c>
    </row>
    <row r="1128" spans="2:8" x14ac:dyDescent="0.3">
      <c r="B1128" s="43" t="str">
        <f t="shared" si="107"/>
        <v/>
      </c>
      <c r="C1128" s="43"/>
      <c r="D1128" s="44" t="str">
        <f t="shared" si="102"/>
        <v/>
      </c>
      <c r="E1128" s="44" t="str">
        <f t="shared" si="103"/>
        <v/>
      </c>
      <c r="F1128" s="44" t="str">
        <f t="shared" si="104"/>
        <v/>
      </c>
      <c r="G1128" s="44" t="str">
        <f t="shared" si="105"/>
        <v/>
      </c>
      <c r="H1128" s="44" t="str">
        <f t="shared" si="106"/>
        <v/>
      </c>
    </row>
    <row r="1129" spans="2:8" x14ac:dyDescent="0.3">
      <c r="B1129" s="43" t="str">
        <f t="shared" si="107"/>
        <v/>
      </c>
      <c r="C1129" s="43"/>
      <c r="D1129" s="44" t="str">
        <f t="shared" si="102"/>
        <v/>
      </c>
      <c r="E1129" s="44" t="str">
        <f t="shared" si="103"/>
        <v/>
      </c>
      <c r="F1129" s="44" t="str">
        <f t="shared" si="104"/>
        <v/>
      </c>
      <c r="G1129" s="44" t="str">
        <f t="shared" si="105"/>
        <v/>
      </c>
      <c r="H1129" s="44" t="str">
        <f t="shared" si="106"/>
        <v/>
      </c>
    </row>
    <row r="1130" spans="2:8" x14ac:dyDescent="0.3">
      <c r="B1130" s="43" t="str">
        <f t="shared" si="107"/>
        <v/>
      </c>
      <c r="C1130" s="43"/>
      <c r="D1130" s="44" t="str">
        <f t="shared" si="102"/>
        <v/>
      </c>
      <c r="E1130" s="44" t="str">
        <f t="shared" si="103"/>
        <v/>
      </c>
      <c r="F1130" s="44" t="str">
        <f t="shared" si="104"/>
        <v/>
      </c>
      <c r="G1130" s="44" t="str">
        <f t="shared" si="105"/>
        <v/>
      </c>
      <c r="H1130" s="44" t="str">
        <f t="shared" si="106"/>
        <v/>
      </c>
    </row>
    <row r="1131" spans="2:8" x14ac:dyDescent="0.3">
      <c r="B1131" s="43" t="str">
        <f t="shared" si="107"/>
        <v/>
      </c>
      <c r="C1131" s="43"/>
      <c r="D1131" s="44" t="str">
        <f t="shared" si="102"/>
        <v/>
      </c>
      <c r="E1131" s="44" t="str">
        <f t="shared" si="103"/>
        <v/>
      </c>
      <c r="F1131" s="44" t="str">
        <f t="shared" si="104"/>
        <v/>
      </c>
      <c r="G1131" s="44" t="str">
        <f t="shared" si="105"/>
        <v/>
      </c>
      <c r="H1131" s="44" t="str">
        <f t="shared" si="106"/>
        <v/>
      </c>
    </row>
    <row r="1132" spans="2:8" x14ac:dyDescent="0.3">
      <c r="B1132" s="43" t="str">
        <f t="shared" si="107"/>
        <v/>
      </c>
      <c r="C1132" s="43"/>
      <c r="D1132" s="44" t="str">
        <f t="shared" si="102"/>
        <v/>
      </c>
      <c r="E1132" s="44" t="str">
        <f t="shared" si="103"/>
        <v/>
      </c>
      <c r="F1132" s="44" t="str">
        <f t="shared" si="104"/>
        <v/>
      </c>
      <c r="G1132" s="44" t="str">
        <f t="shared" si="105"/>
        <v/>
      </c>
      <c r="H1132" s="44" t="str">
        <f t="shared" si="106"/>
        <v/>
      </c>
    </row>
    <row r="1133" spans="2:8" x14ac:dyDescent="0.3">
      <c r="B1133" s="43" t="str">
        <f t="shared" si="107"/>
        <v/>
      </c>
      <c r="C1133" s="43"/>
      <c r="D1133" s="44" t="str">
        <f t="shared" si="102"/>
        <v/>
      </c>
      <c r="E1133" s="44" t="str">
        <f t="shared" si="103"/>
        <v/>
      </c>
      <c r="F1133" s="44" t="str">
        <f t="shared" si="104"/>
        <v/>
      </c>
      <c r="G1133" s="44" t="str">
        <f t="shared" si="105"/>
        <v/>
      </c>
      <c r="H1133" s="44" t="str">
        <f t="shared" si="106"/>
        <v/>
      </c>
    </row>
    <row r="1134" spans="2:8" x14ac:dyDescent="0.3">
      <c r="B1134" s="43" t="str">
        <f t="shared" si="107"/>
        <v/>
      </c>
      <c r="C1134" s="43"/>
      <c r="D1134" s="44" t="str">
        <f t="shared" si="102"/>
        <v/>
      </c>
      <c r="E1134" s="44" t="str">
        <f t="shared" si="103"/>
        <v/>
      </c>
      <c r="F1134" s="44" t="str">
        <f t="shared" si="104"/>
        <v/>
      </c>
      <c r="G1134" s="44" t="str">
        <f t="shared" si="105"/>
        <v/>
      </c>
      <c r="H1134" s="44" t="str">
        <f t="shared" si="106"/>
        <v/>
      </c>
    </row>
    <row r="1135" spans="2:8" x14ac:dyDescent="0.3">
      <c r="B1135" s="43" t="str">
        <f t="shared" si="107"/>
        <v/>
      </c>
      <c r="C1135" s="43"/>
      <c r="D1135" s="44" t="str">
        <f t="shared" si="102"/>
        <v/>
      </c>
      <c r="E1135" s="44" t="str">
        <f t="shared" si="103"/>
        <v/>
      </c>
      <c r="F1135" s="44" t="str">
        <f t="shared" si="104"/>
        <v/>
      </c>
      <c r="G1135" s="44" t="str">
        <f t="shared" si="105"/>
        <v/>
      </c>
      <c r="H1135" s="44" t="str">
        <f t="shared" si="106"/>
        <v/>
      </c>
    </row>
    <row r="1136" spans="2:8" x14ac:dyDescent="0.3">
      <c r="B1136" s="43" t="str">
        <f t="shared" si="107"/>
        <v/>
      </c>
      <c r="C1136" s="43"/>
      <c r="D1136" s="44" t="str">
        <f t="shared" si="102"/>
        <v/>
      </c>
      <c r="E1136" s="44" t="str">
        <f t="shared" si="103"/>
        <v/>
      </c>
      <c r="F1136" s="44" t="str">
        <f t="shared" si="104"/>
        <v/>
      </c>
      <c r="G1136" s="44" t="str">
        <f t="shared" si="105"/>
        <v/>
      </c>
      <c r="H1136" s="44" t="str">
        <f t="shared" si="106"/>
        <v/>
      </c>
    </row>
    <row r="1137" spans="2:8" x14ac:dyDescent="0.3">
      <c r="B1137" s="43" t="str">
        <f t="shared" si="107"/>
        <v/>
      </c>
      <c r="C1137" s="43"/>
      <c r="D1137" s="44" t="str">
        <f t="shared" si="102"/>
        <v/>
      </c>
      <c r="E1137" s="44" t="str">
        <f t="shared" si="103"/>
        <v/>
      </c>
      <c r="F1137" s="44" t="str">
        <f t="shared" si="104"/>
        <v/>
      </c>
      <c r="G1137" s="44" t="str">
        <f t="shared" si="105"/>
        <v/>
      </c>
      <c r="H1137" s="44" t="str">
        <f t="shared" si="106"/>
        <v/>
      </c>
    </row>
    <row r="1138" spans="2:8" x14ac:dyDescent="0.3">
      <c r="B1138" s="43" t="str">
        <f t="shared" si="107"/>
        <v/>
      </c>
      <c r="C1138" s="43"/>
      <c r="D1138" s="44" t="str">
        <f t="shared" si="102"/>
        <v/>
      </c>
      <c r="E1138" s="44" t="str">
        <f t="shared" si="103"/>
        <v/>
      </c>
      <c r="F1138" s="44" t="str">
        <f t="shared" si="104"/>
        <v/>
      </c>
      <c r="G1138" s="44" t="str">
        <f t="shared" si="105"/>
        <v/>
      </c>
      <c r="H1138" s="44" t="str">
        <f t="shared" si="106"/>
        <v/>
      </c>
    </row>
    <row r="1139" spans="2:8" x14ac:dyDescent="0.3">
      <c r="B1139" s="43" t="str">
        <f t="shared" si="107"/>
        <v/>
      </c>
      <c r="C1139" s="43"/>
      <c r="D1139" s="44" t="str">
        <f t="shared" si="102"/>
        <v/>
      </c>
      <c r="E1139" s="44" t="str">
        <f t="shared" si="103"/>
        <v/>
      </c>
      <c r="F1139" s="44" t="str">
        <f t="shared" si="104"/>
        <v/>
      </c>
      <c r="G1139" s="44" t="str">
        <f t="shared" si="105"/>
        <v/>
      </c>
      <c r="H1139" s="44" t="str">
        <f t="shared" si="106"/>
        <v/>
      </c>
    </row>
    <row r="1140" spans="2:8" x14ac:dyDescent="0.3">
      <c r="B1140" s="43" t="str">
        <f t="shared" si="107"/>
        <v/>
      </c>
      <c r="C1140" s="43"/>
      <c r="D1140" s="44" t="str">
        <f t="shared" si="102"/>
        <v/>
      </c>
      <c r="E1140" s="44" t="str">
        <f t="shared" si="103"/>
        <v/>
      </c>
      <c r="F1140" s="44" t="str">
        <f t="shared" si="104"/>
        <v/>
      </c>
      <c r="G1140" s="44" t="str">
        <f t="shared" si="105"/>
        <v/>
      </c>
      <c r="H1140" s="44" t="str">
        <f t="shared" si="106"/>
        <v/>
      </c>
    </row>
    <row r="1141" spans="2:8" x14ac:dyDescent="0.3">
      <c r="B1141" s="43" t="str">
        <f t="shared" si="107"/>
        <v/>
      </c>
      <c r="C1141" s="43"/>
      <c r="D1141" s="44" t="str">
        <f t="shared" si="102"/>
        <v/>
      </c>
      <c r="E1141" s="44" t="str">
        <f t="shared" si="103"/>
        <v/>
      </c>
      <c r="F1141" s="44" t="str">
        <f t="shared" si="104"/>
        <v/>
      </c>
      <c r="G1141" s="44" t="str">
        <f t="shared" si="105"/>
        <v/>
      </c>
      <c r="H1141" s="44" t="str">
        <f t="shared" si="106"/>
        <v/>
      </c>
    </row>
    <row r="1142" spans="2:8" x14ac:dyDescent="0.3">
      <c r="B1142" s="43" t="str">
        <f t="shared" si="107"/>
        <v/>
      </c>
      <c r="C1142" s="43"/>
      <c r="D1142" s="44" t="str">
        <f t="shared" si="102"/>
        <v/>
      </c>
      <c r="E1142" s="44" t="str">
        <f t="shared" si="103"/>
        <v/>
      </c>
      <c r="F1142" s="44" t="str">
        <f t="shared" si="104"/>
        <v/>
      </c>
      <c r="G1142" s="44" t="str">
        <f t="shared" si="105"/>
        <v/>
      </c>
      <c r="H1142" s="44" t="str">
        <f t="shared" si="106"/>
        <v/>
      </c>
    </row>
    <row r="1143" spans="2:8" x14ac:dyDescent="0.3">
      <c r="B1143" s="43" t="str">
        <f t="shared" si="107"/>
        <v/>
      </c>
      <c r="C1143" s="43"/>
      <c r="D1143" s="44" t="str">
        <f t="shared" si="102"/>
        <v/>
      </c>
      <c r="E1143" s="44" t="str">
        <f t="shared" si="103"/>
        <v/>
      </c>
      <c r="F1143" s="44" t="str">
        <f t="shared" si="104"/>
        <v/>
      </c>
      <c r="G1143" s="44" t="str">
        <f t="shared" si="105"/>
        <v/>
      </c>
      <c r="H1143" s="44" t="str">
        <f t="shared" si="106"/>
        <v/>
      </c>
    </row>
    <row r="1144" spans="2:8" x14ac:dyDescent="0.3">
      <c r="B1144" s="43" t="str">
        <f t="shared" si="107"/>
        <v/>
      </c>
      <c r="C1144" s="43"/>
      <c r="D1144" s="44" t="str">
        <f t="shared" si="102"/>
        <v/>
      </c>
      <c r="E1144" s="44" t="str">
        <f t="shared" si="103"/>
        <v/>
      </c>
      <c r="F1144" s="44" t="str">
        <f t="shared" si="104"/>
        <v/>
      </c>
      <c r="G1144" s="44" t="str">
        <f t="shared" si="105"/>
        <v/>
      </c>
      <c r="H1144" s="44" t="str">
        <f t="shared" si="106"/>
        <v/>
      </c>
    </row>
    <row r="1145" spans="2:8" x14ac:dyDescent="0.3">
      <c r="B1145" s="43" t="str">
        <f t="shared" si="107"/>
        <v/>
      </c>
      <c r="C1145" s="43"/>
      <c r="D1145" s="44" t="str">
        <f t="shared" si="102"/>
        <v/>
      </c>
      <c r="E1145" s="44" t="str">
        <f t="shared" si="103"/>
        <v/>
      </c>
      <c r="F1145" s="44" t="str">
        <f t="shared" si="104"/>
        <v/>
      </c>
      <c r="G1145" s="44" t="str">
        <f t="shared" si="105"/>
        <v/>
      </c>
      <c r="H1145" s="44" t="str">
        <f t="shared" si="106"/>
        <v/>
      </c>
    </row>
    <row r="1146" spans="2:8" x14ac:dyDescent="0.3">
      <c r="B1146" s="43" t="str">
        <f t="shared" si="107"/>
        <v/>
      </c>
      <c r="C1146" s="43"/>
      <c r="D1146" s="44" t="str">
        <f t="shared" ref="D1146:D1209" si="108">IF(B1146&gt;$C$13,"",PMT($C$11,$C$13,$C$7)*-1)</f>
        <v/>
      </c>
      <c r="E1146" s="44" t="str">
        <f t="shared" ref="E1146:E1209" si="109">IF(B1146&gt;$C$13,"",$C$11*G1145)</f>
        <v/>
      </c>
      <c r="F1146" s="44" t="str">
        <f t="shared" ref="F1146:F1209" si="110">IF(B1146&gt;$C$13,"",D1146-E1146)</f>
        <v/>
      </c>
      <c r="G1146" s="44" t="str">
        <f t="shared" ref="G1146:G1209" si="111">IF(B1146&gt;$C$13,"",G1145-F1146)</f>
        <v/>
      </c>
      <c r="H1146" s="44" t="str">
        <f t="shared" ref="H1146:H1209" si="112">D1146</f>
        <v/>
      </c>
    </row>
    <row r="1147" spans="2:8" x14ac:dyDescent="0.3">
      <c r="B1147" s="43" t="str">
        <f t="shared" si="107"/>
        <v/>
      </c>
      <c r="C1147" s="43"/>
      <c r="D1147" s="44" t="str">
        <f t="shared" si="108"/>
        <v/>
      </c>
      <c r="E1147" s="44" t="str">
        <f t="shared" si="109"/>
        <v/>
      </c>
      <c r="F1147" s="44" t="str">
        <f t="shared" si="110"/>
        <v/>
      </c>
      <c r="G1147" s="44" t="str">
        <f t="shared" si="111"/>
        <v/>
      </c>
      <c r="H1147" s="44" t="str">
        <f t="shared" si="112"/>
        <v/>
      </c>
    </row>
    <row r="1148" spans="2:8" x14ac:dyDescent="0.3">
      <c r="B1148" s="43" t="str">
        <f t="shared" si="107"/>
        <v/>
      </c>
      <c r="C1148" s="43"/>
      <c r="D1148" s="44" t="str">
        <f t="shared" si="108"/>
        <v/>
      </c>
      <c r="E1148" s="44" t="str">
        <f t="shared" si="109"/>
        <v/>
      </c>
      <c r="F1148" s="44" t="str">
        <f t="shared" si="110"/>
        <v/>
      </c>
      <c r="G1148" s="44" t="str">
        <f t="shared" si="111"/>
        <v/>
      </c>
      <c r="H1148" s="44" t="str">
        <f t="shared" si="112"/>
        <v/>
      </c>
    </row>
    <row r="1149" spans="2:8" x14ac:dyDescent="0.3">
      <c r="B1149" s="43" t="str">
        <f t="shared" si="107"/>
        <v/>
      </c>
      <c r="C1149" s="43"/>
      <c r="D1149" s="44" t="str">
        <f t="shared" si="108"/>
        <v/>
      </c>
      <c r="E1149" s="44" t="str">
        <f t="shared" si="109"/>
        <v/>
      </c>
      <c r="F1149" s="44" t="str">
        <f t="shared" si="110"/>
        <v/>
      </c>
      <c r="G1149" s="44" t="str">
        <f t="shared" si="111"/>
        <v/>
      </c>
      <c r="H1149" s="44" t="str">
        <f t="shared" si="112"/>
        <v/>
      </c>
    </row>
    <row r="1150" spans="2:8" x14ac:dyDescent="0.3">
      <c r="B1150" s="43" t="str">
        <f t="shared" si="107"/>
        <v/>
      </c>
      <c r="C1150" s="43"/>
      <c r="D1150" s="44" t="str">
        <f t="shared" si="108"/>
        <v/>
      </c>
      <c r="E1150" s="44" t="str">
        <f t="shared" si="109"/>
        <v/>
      </c>
      <c r="F1150" s="44" t="str">
        <f t="shared" si="110"/>
        <v/>
      </c>
      <c r="G1150" s="44" t="str">
        <f t="shared" si="111"/>
        <v/>
      </c>
      <c r="H1150" s="44" t="str">
        <f t="shared" si="112"/>
        <v/>
      </c>
    </row>
    <row r="1151" spans="2:8" x14ac:dyDescent="0.3">
      <c r="B1151" s="43" t="str">
        <f t="shared" si="107"/>
        <v/>
      </c>
      <c r="C1151" s="43"/>
      <c r="D1151" s="44" t="str">
        <f t="shared" si="108"/>
        <v/>
      </c>
      <c r="E1151" s="44" t="str">
        <f t="shared" si="109"/>
        <v/>
      </c>
      <c r="F1151" s="44" t="str">
        <f t="shared" si="110"/>
        <v/>
      </c>
      <c r="G1151" s="44" t="str">
        <f t="shared" si="111"/>
        <v/>
      </c>
      <c r="H1151" s="44" t="str">
        <f t="shared" si="112"/>
        <v/>
      </c>
    </row>
    <row r="1152" spans="2:8" x14ac:dyDescent="0.3">
      <c r="B1152" s="43" t="str">
        <f t="shared" si="107"/>
        <v/>
      </c>
      <c r="C1152" s="43"/>
      <c r="D1152" s="44" t="str">
        <f t="shared" si="108"/>
        <v/>
      </c>
      <c r="E1152" s="44" t="str">
        <f t="shared" si="109"/>
        <v/>
      </c>
      <c r="F1152" s="44" t="str">
        <f t="shared" si="110"/>
        <v/>
      </c>
      <c r="G1152" s="44" t="str">
        <f t="shared" si="111"/>
        <v/>
      </c>
      <c r="H1152" s="44" t="str">
        <f t="shared" si="112"/>
        <v/>
      </c>
    </row>
    <row r="1153" spans="2:8" x14ac:dyDescent="0.3">
      <c r="B1153" s="43" t="str">
        <f t="shared" si="107"/>
        <v/>
      </c>
      <c r="C1153" s="43"/>
      <c r="D1153" s="44" t="str">
        <f t="shared" si="108"/>
        <v/>
      </c>
      <c r="E1153" s="44" t="str">
        <f t="shared" si="109"/>
        <v/>
      </c>
      <c r="F1153" s="44" t="str">
        <f t="shared" si="110"/>
        <v/>
      </c>
      <c r="G1153" s="44" t="str">
        <f t="shared" si="111"/>
        <v/>
      </c>
      <c r="H1153" s="44" t="str">
        <f t="shared" si="112"/>
        <v/>
      </c>
    </row>
    <row r="1154" spans="2:8" x14ac:dyDescent="0.3">
      <c r="B1154" s="43" t="str">
        <f t="shared" si="107"/>
        <v/>
      </c>
      <c r="C1154" s="43"/>
      <c r="D1154" s="44" t="str">
        <f t="shared" si="108"/>
        <v/>
      </c>
      <c r="E1154" s="44" t="str">
        <f t="shared" si="109"/>
        <v/>
      </c>
      <c r="F1154" s="44" t="str">
        <f t="shared" si="110"/>
        <v/>
      </c>
      <c r="G1154" s="44" t="str">
        <f t="shared" si="111"/>
        <v/>
      </c>
      <c r="H1154" s="44" t="str">
        <f t="shared" si="112"/>
        <v/>
      </c>
    </row>
    <row r="1155" spans="2:8" x14ac:dyDescent="0.3">
      <c r="B1155" s="43" t="str">
        <f t="shared" si="107"/>
        <v/>
      </c>
      <c r="C1155" s="43"/>
      <c r="D1155" s="44" t="str">
        <f t="shared" si="108"/>
        <v/>
      </c>
      <c r="E1155" s="44" t="str">
        <f t="shared" si="109"/>
        <v/>
      </c>
      <c r="F1155" s="44" t="str">
        <f t="shared" si="110"/>
        <v/>
      </c>
      <c r="G1155" s="44" t="str">
        <f t="shared" si="111"/>
        <v/>
      </c>
      <c r="H1155" s="44" t="str">
        <f t="shared" si="112"/>
        <v/>
      </c>
    </row>
    <row r="1156" spans="2:8" x14ac:dyDescent="0.3">
      <c r="B1156" s="43" t="str">
        <f t="shared" si="107"/>
        <v/>
      </c>
      <c r="C1156" s="43"/>
      <c r="D1156" s="44" t="str">
        <f t="shared" si="108"/>
        <v/>
      </c>
      <c r="E1156" s="44" t="str">
        <f t="shared" si="109"/>
        <v/>
      </c>
      <c r="F1156" s="44" t="str">
        <f t="shared" si="110"/>
        <v/>
      </c>
      <c r="G1156" s="44" t="str">
        <f t="shared" si="111"/>
        <v/>
      </c>
      <c r="H1156" s="44" t="str">
        <f t="shared" si="112"/>
        <v/>
      </c>
    </row>
    <row r="1157" spans="2:8" x14ac:dyDescent="0.3">
      <c r="B1157" s="43" t="str">
        <f t="shared" si="107"/>
        <v/>
      </c>
      <c r="C1157" s="43"/>
      <c r="D1157" s="44" t="str">
        <f t="shared" si="108"/>
        <v/>
      </c>
      <c r="E1157" s="44" t="str">
        <f t="shared" si="109"/>
        <v/>
      </c>
      <c r="F1157" s="44" t="str">
        <f t="shared" si="110"/>
        <v/>
      </c>
      <c r="G1157" s="44" t="str">
        <f t="shared" si="111"/>
        <v/>
      </c>
      <c r="H1157" s="44" t="str">
        <f t="shared" si="112"/>
        <v/>
      </c>
    </row>
    <row r="1158" spans="2:8" x14ac:dyDescent="0.3">
      <c r="B1158" s="43" t="str">
        <f t="shared" si="107"/>
        <v/>
      </c>
      <c r="C1158" s="43"/>
      <c r="D1158" s="44" t="str">
        <f t="shared" si="108"/>
        <v/>
      </c>
      <c r="E1158" s="44" t="str">
        <f t="shared" si="109"/>
        <v/>
      </c>
      <c r="F1158" s="44" t="str">
        <f t="shared" si="110"/>
        <v/>
      </c>
      <c r="G1158" s="44" t="str">
        <f t="shared" si="111"/>
        <v/>
      </c>
      <c r="H1158" s="44" t="str">
        <f t="shared" si="112"/>
        <v/>
      </c>
    </row>
    <row r="1159" spans="2:8" x14ac:dyDescent="0.3">
      <c r="B1159" s="43" t="str">
        <f t="shared" si="107"/>
        <v/>
      </c>
      <c r="C1159" s="43"/>
      <c r="D1159" s="44" t="str">
        <f t="shared" si="108"/>
        <v/>
      </c>
      <c r="E1159" s="44" t="str">
        <f t="shared" si="109"/>
        <v/>
      </c>
      <c r="F1159" s="44" t="str">
        <f t="shared" si="110"/>
        <v/>
      </c>
      <c r="G1159" s="44" t="str">
        <f t="shared" si="111"/>
        <v/>
      </c>
      <c r="H1159" s="44" t="str">
        <f t="shared" si="112"/>
        <v/>
      </c>
    </row>
    <row r="1160" spans="2:8" x14ac:dyDescent="0.3">
      <c r="B1160" s="43" t="str">
        <f t="shared" si="107"/>
        <v/>
      </c>
      <c r="C1160" s="43"/>
      <c r="D1160" s="44" t="str">
        <f t="shared" si="108"/>
        <v/>
      </c>
      <c r="E1160" s="44" t="str">
        <f t="shared" si="109"/>
        <v/>
      </c>
      <c r="F1160" s="44" t="str">
        <f t="shared" si="110"/>
        <v/>
      </c>
      <c r="G1160" s="44" t="str">
        <f t="shared" si="111"/>
        <v/>
      </c>
      <c r="H1160" s="44" t="str">
        <f t="shared" si="112"/>
        <v/>
      </c>
    </row>
    <row r="1161" spans="2:8" x14ac:dyDescent="0.3">
      <c r="B1161" s="43" t="str">
        <f t="shared" si="107"/>
        <v/>
      </c>
      <c r="C1161" s="43"/>
      <c r="D1161" s="44" t="str">
        <f t="shared" si="108"/>
        <v/>
      </c>
      <c r="E1161" s="44" t="str">
        <f t="shared" si="109"/>
        <v/>
      </c>
      <c r="F1161" s="44" t="str">
        <f t="shared" si="110"/>
        <v/>
      </c>
      <c r="G1161" s="44" t="str">
        <f t="shared" si="111"/>
        <v/>
      </c>
      <c r="H1161" s="44" t="str">
        <f t="shared" si="112"/>
        <v/>
      </c>
    </row>
    <row r="1162" spans="2:8" x14ac:dyDescent="0.3">
      <c r="B1162" s="43" t="str">
        <f t="shared" si="107"/>
        <v/>
      </c>
      <c r="C1162" s="43"/>
      <c r="D1162" s="44" t="str">
        <f t="shared" si="108"/>
        <v/>
      </c>
      <c r="E1162" s="44" t="str">
        <f t="shared" si="109"/>
        <v/>
      </c>
      <c r="F1162" s="44" t="str">
        <f t="shared" si="110"/>
        <v/>
      </c>
      <c r="G1162" s="44" t="str">
        <f t="shared" si="111"/>
        <v/>
      </c>
      <c r="H1162" s="44" t="str">
        <f t="shared" si="112"/>
        <v/>
      </c>
    </row>
    <row r="1163" spans="2:8" x14ac:dyDescent="0.3">
      <c r="B1163" s="43" t="str">
        <f t="shared" si="107"/>
        <v/>
      </c>
      <c r="C1163" s="43"/>
      <c r="D1163" s="44" t="str">
        <f t="shared" si="108"/>
        <v/>
      </c>
      <c r="E1163" s="44" t="str">
        <f t="shared" si="109"/>
        <v/>
      </c>
      <c r="F1163" s="44" t="str">
        <f t="shared" si="110"/>
        <v/>
      </c>
      <c r="G1163" s="44" t="str">
        <f t="shared" si="111"/>
        <v/>
      </c>
      <c r="H1163" s="44" t="str">
        <f t="shared" si="112"/>
        <v/>
      </c>
    </row>
    <row r="1164" spans="2:8" x14ac:dyDescent="0.3">
      <c r="B1164" s="43" t="str">
        <f t="shared" si="107"/>
        <v/>
      </c>
      <c r="C1164" s="43"/>
      <c r="D1164" s="44" t="str">
        <f t="shared" si="108"/>
        <v/>
      </c>
      <c r="E1164" s="44" t="str">
        <f t="shared" si="109"/>
        <v/>
      </c>
      <c r="F1164" s="44" t="str">
        <f t="shared" si="110"/>
        <v/>
      </c>
      <c r="G1164" s="44" t="str">
        <f t="shared" si="111"/>
        <v/>
      </c>
      <c r="H1164" s="44" t="str">
        <f t="shared" si="112"/>
        <v/>
      </c>
    </row>
    <row r="1165" spans="2:8" x14ac:dyDescent="0.3">
      <c r="B1165" s="43" t="str">
        <f t="shared" si="107"/>
        <v/>
      </c>
      <c r="C1165" s="43"/>
      <c r="D1165" s="44" t="str">
        <f t="shared" si="108"/>
        <v/>
      </c>
      <c r="E1165" s="44" t="str">
        <f t="shared" si="109"/>
        <v/>
      </c>
      <c r="F1165" s="44" t="str">
        <f t="shared" si="110"/>
        <v/>
      </c>
      <c r="G1165" s="44" t="str">
        <f t="shared" si="111"/>
        <v/>
      </c>
      <c r="H1165" s="44" t="str">
        <f t="shared" si="112"/>
        <v/>
      </c>
    </row>
    <row r="1166" spans="2:8" x14ac:dyDescent="0.3">
      <c r="B1166" s="43" t="str">
        <f t="shared" si="107"/>
        <v/>
      </c>
      <c r="C1166" s="43"/>
      <c r="D1166" s="44" t="str">
        <f t="shared" si="108"/>
        <v/>
      </c>
      <c r="E1166" s="44" t="str">
        <f t="shared" si="109"/>
        <v/>
      </c>
      <c r="F1166" s="44" t="str">
        <f t="shared" si="110"/>
        <v/>
      </c>
      <c r="G1166" s="44" t="str">
        <f t="shared" si="111"/>
        <v/>
      </c>
      <c r="H1166" s="44" t="str">
        <f t="shared" si="112"/>
        <v/>
      </c>
    </row>
    <row r="1167" spans="2:8" x14ac:dyDescent="0.3">
      <c r="B1167" s="43" t="str">
        <f t="shared" si="107"/>
        <v/>
      </c>
      <c r="C1167" s="43"/>
      <c r="D1167" s="44" t="str">
        <f t="shared" si="108"/>
        <v/>
      </c>
      <c r="E1167" s="44" t="str">
        <f t="shared" si="109"/>
        <v/>
      </c>
      <c r="F1167" s="44" t="str">
        <f t="shared" si="110"/>
        <v/>
      </c>
      <c r="G1167" s="44" t="str">
        <f t="shared" si="111"/>
        <v/>
      </c>
      <c r="H1167" s="44" t="str">
        <f t="shared" si="112"/>
        <v/>
      </c>
    </row>
    <row r="1168" spans="2:8" x14ac:dyDescent="0.3">
      <c r="B1168" s="43" t="str">
        <f t="shared" si="107"/>
        <v/>
      </c>
      <c r="C1168" s="43"/>
      <c r="D1168" s="44" t="str">
        <f t="shared" si="108"/>
        <v/>
      </c>
      <c r="E1168" s="44" t="str">
        <f t="shared" si="109"/>
        <v/>
      </c>
      <c r="F1168" s="44" t="str">
        <f t="shared" si="110"/>
        <v/>
      </c>
      <c r="G1168" s="44" t="str">
        <f t="shared" si="111"/>
        <v/>
      </c>
      <c r="H1168" s="44" t="str">
        <f t="shared" si="112"/>
        <v/>
      </c>
    </row>
    <row r="1169" spans="2:8" x14ac:dyDescent="0.3">
      <c r="B1169" s="43" t="str">
        <f t="shared" si="107"/>
        <v/>
      </c>
      <c r="C1169" s="43"/>
      <c r="D1169" s="44" t="str">
        <f t="shared" si="108"/>
        <v/>
      </c>
      <c r="E1169" s="44" t="str">
        <f t="shared" si="109"/>
        <v/>
      </c>
      <c r="F1169" s="44" t="str">
        <f t="shared" si="110"/>
        <v/>
      </c>
      <c r="G1169" s="44" t="str">
        <f t="shared" si="111"/>
        <v/>
      </c>
      <c r="H1169" s="44" t="str">
        <f t="shared" si="112"/>
        <v/>
      </c>
    </row>
    <row r="1170" spans="2:8" x14ac:dyDescent="0.3">
      <c r="B1170" s="43" t="str">
        <f t="shared" si="107"/>
        <v/>
      </c>
      <c r="C1170" s="43"/>
      <c r="D1170" s="44" t="str">
        <f t="shared" si="108"/>
        <v/>
      </c>
      <c r="E1170" s="44" t="str">
        <f t="shared" si="109"/>
        <v/>
      </c>
      <c r="F1170" s="44" t="str">
        <f t="shared" si="110"/>
        <v/>
      </c>
      <c r="G1170" s="44" t="str">
        <f t="shared" si="111"/>
        <v/>
      </c>
      <c r="H1170" s="44" t="str">
        <f t="shared" si="112"/>
        <v/>
      </c>
    </row>
    <row r="1171" spans="2:8" x14ac:dyDescent="0.3">
      <c r="B1171" s="43" t="str">
        <f t="shared" si="107"/>
        <v/>
      </c>
      <c r="C1171" s="43"/>
      <c r="D1171" s="44" t="str">
        <f t="shared" si="108"/>
        <v/>
      </c>
      <c r="E1171" s="44" t="str">
        <f t="shared" si="109"/>
        <v/>
      </c>
      <c r="F1171" s="44" t="str">
        <f t="shared" si="110"/>
        <v/>
      </c>
      <c r="G1171" s="44" t="str">
        <f t="shared" si="111"/>
        <v/>
      </c>
      <c r="H1171" s="44" t="str">
        <f t="shared" si="112"/>
        <v/>
      </c>
    </row>
    <row r="1172" spans="2:8" x14ac:dyDescent="0.3">
      <c r="B1172" s="43" t="str">
        <f t="shared" si="107"/>
        <v/>
      </c>
      <c r="C1172" s="43"/>
      <c r="D1172" s="44" t="str">
        <f t="shared" si="108"/>
        <v/>
      </c>
      <c r="E1172" s="44" t="str">
        <f t="shared" si="109"/>
        <v/>
      </c>
      <c r="F1172" s="44" t="str">
        <f t="shared" si="110"/>
        <v/>
      </c>
      <c r="G1172" s="44" t="str">
        <f t="shared" si="111"/>
        <v/>
      </c>
      <c r="H1172" s="44" t="str">
        <f t="shared" si="112"/>
        <v/>
      </c>
    </row>
    <row r="1173" spans="2:8" x14ac:dyDescent="0.3">
      <c r="B1173" s="43" t="str">
        <f t="shared" si="107"/>
        <v/>
      </c>
      <c r="C1173" s="43"/>
      <c r="D1173" s="44" t="str">
        <f t="shared" si="108"/>
        <v/>
      </c>
      <c r="E1173" s="44" t="str">
        <f t="shared" si="109"/>
        <v/>
      </c>
      <c r="F1173" s="44" t="str">
        <f t="shared" si="110"/>
        <v/>
      </c>
      <c r="G1173" s="44" t="str">
        <f t="shared" si="111"/>
        <v/>
      </c>
      <c r="H1173" s="44" t="str">
        <f t="shared" si="112"/>
        <v/>
      </c>
    </row>
    <row r="1174" spans="2:8" x14ac:dyDescent="0.3">
      <c r="B1174" s="43" t="str">
        <f t="shared" ref="B1174:B1237" si="113">IF(OR(B1173=$C$13,B1173=""),"",IF(ISNUMBER(B1173),B1173+1,1))</f>
        <v/>
      </c>
      <c r="C1174" s="43"/>
      <c r="D1174" s="44" t="str">
        <f t="shared" si="108"/>
        <v/>
      </c>
      <c r="E1174" s="44" t="str">
        <f t="shared" si="109"/>
        <v/>
      </c>
      <c r="F1174" s="44" t="str">
        <f t="shared" si="110"/>
        <v/>
      </c>
      <c r="G1174" s="44" t="str">
        <f t="shared" si="111"/>
        <v/>
      </c>
      <c r="H1174" s="44" t="str">
        <f t="shared" si="112"/>
        <v/>
      </c>
    </row>
    <row r="1175" spans="2:8" x14ac:dyDescent="0.3">
      <c r="B1175" s="43" t="str">
        <f t="shared" si="113"/>
        <v/>
      </c>
      <c r="C1175" s="43"/>
      <c r="D1175" s="44" t="str">
        <f t="shared" si="108"/>
        <v/>
      </c>
      <c r="E1175" s="44" t="str">
        <f t="shared" si="109"/>
        <v/>
      </c>
      <c r="F1175" s="44" t="str">
        <f t="shared" si="110"/>
        <v/>
      </c>
      <c r="G1175" s="44" t="str">
        <f t="shared" si="111"/>
        <v/>
      </c>
      <c r="H1175" s="44" t="str">
        <f t="shared" si="112"/>
        <v/>
      </c>
    </row>
    <row r="1176" spans="2:8" x14ac:dyDescent="0.3">
      <c r="B1176" s="43" t="str">
        <f t="shared" si="113"/>
        <v/>
      </c>
      <c r="C1176" s="43"/>
      <c r="D1176" s="44" t="str">
        <f t="shared" si="108"/>
        <v/>
      </c>
      <c r="E1176" s="44" t="str">
        <f t="shared" si="109"/>
        <v/>
      </c>
      <c r="F1176" s="44" t="str">
        <f t="shared" si="110"/>
        <v/>
      </c>
      <c r="G1176" s="44" t="str">
        <f t="shared" si="111"/>
        <v/>
      </c>
      <c r="H1176" s="44" t="str">
        <f t="shared" si="112"/>
        <v/>
      </c>
    </row>
    <row r="1177" spans="2:8" x14ac:dyDescent="0.3">
      <c r="B1177" s="43" t="str">
        <f t="shared" si="113"/>
        <v/>
      </c>
      <c r="C1177" s="43"/>
      <c r="D1177" s="44" t="str">
        <f t="shared" si="108"/>
        <v/>
      </c>
      <c r="E1177" s="44" t="str">
        <f t="shared" si="109"/>
        <v/>
      </c>
      <c r="F1177" s="44" t="str">
        <f t="shared" si="110"/>
        <v/>
      </c>
      <c r="G1177" s="44" t="str">
        <f t="shared" si="111"/>
        <v/>
      </c>
      <c r="H1177" s="44" t="str">
        <f t="shared" si="112"/>
        <v/>
      </c>
    </row>
    <row r="1178" spans="2:8" x14ac:dyDescent="0.3">
      <c r="B1178" s="43" t="str">
        <f t="shared" si="113"/>
        <v/>
      </c>
      <c r="C1178" s="43"/>
      <c r="D1178" s="44" t="str">
        <f t="shared" si="108"/>
        <v/>
      </c>
      <c r="E1178" s="44" t="str">
        <f t="shared" si="109"/>
        <v/>
      </c>
      <c r="F1178" s="44" t="str">
        <f t="shared" si="110"/>
        <v/>
      </c>
      <c r="G1178" s="44" t="str">
        <f t="shared" si="111"/>
        <v/>
      </c>
      <c r="H1178" s="44" t="str">
        <f t="shared" si="112"/>
        <v/>
      </c>
    </row>
    <row r="1179" spans="2:8" x14ac:dyDescent="0.3">
      <c r="B1179" s="43" t="str">
        <f t="shared" si="113"/>
        <v/>
      </c>
      <c r="C1179" s="43"/>
      <c r="D1179" s="44" t="str">
        <f t="shared" si="108"/>
        <v/>
      </c>
      <c r="E1179" s="44" t="str">
        <f t="shared" si="109"/>
        <v/>
      </c>
      <c r="F1179" s="44" t="str">
        <f t="shared" si="110"/>
        <v/>
      </c>
      <c r="G1179" s="44" t="str">
        <f t="shared" si="111"/>
        <v/>
      </c>
      <c r="H1179" s="44" t="str">
        <f t="shared" si="112"/>
        <v/>
      </c>
    </row>
    <row r="1180" spans="2:8" x14ac:dyDescent="0.3">
      <c r="B1180" s="43" t="str">
        <f t="shared" si="113"/>
        <v/>
      </c>
      <c r="C1180" s="43"/>
      <c r="D1180" s="44" t="str">
        <f t="shared" si="108"/>
        <v/>
      </c>
      <c r="E1180" s="44" t="str">
        <f t="shared" si="109"/>
        <v/>
      </c>
      <c r="F1180" s="44" t="str">
        <f t="shared" si="110"/>
        <v/>
      </c>
      <c r="G1180" s="44" t="str">
        <f t="shared" si="111"/>
        <v/>
      </c>
      <c r="H1180" s="44" t="str">
        <f t="shared" si="112"/>
        <v/>
      </c>
    </row>
    <row r="1181" spans="2:8" x14ac:dyDescent="0.3">
      <c r="B1181" s="43" t="str">
        <f t="shared" si="113"/>
        <v/>
      </c>
      <c r="C1181" s="43"/>
      <c r="D1181" s="44" t="str">
        <f t="shared" si="108"/>
        <v/>
      </c>
      <c r="E1181" s="44" t="str">
        <f t="shared" si="109"/>
        <v/>
      </c>
      <c r="F1181" s="44" t="str">
        <f t="shared" si="110"/>
        <v/>
      </c>
      <c r="G1181" s="44" t="str">
        <f t="shared" si="111"/>
        <v/>
      </c>
      <c r="H1181" s="44" t="str">
        <f t="shared" si="112"/>
        <v/>
      </c>
    </row>
    <row r="1182" spans="2:8" x14ac:dyDescent="0.3">
      <c r="B1182" s="43" t="str">
        <f t="shared" si="113"/>
        <v/>
      </c>
      <c r="C1182" s="43"/>
      <c r="D1182" s="44" t="str">
        <f t="shared" si="108"/>
        <v/>
      </c>
      <c r="E1182" s="44" t="str">
        <f t="shared" si="109"/>
        <v/>
      </c>
      <c r="F1182" s="44" t="str">
        <f t="shared" si="110"/>
        <v/>
      </c>
      <c r="G1182" s="44" t="str">
        <f t="shared" si="111"/>
        <v/>
      </c>
      <c r="H1182" s="44" t="str">
        <f t="shared" si="112"/>
        <v/>
      </c>
    </row>
    <row r="1183" spans="2:8" x14ac:dyDescent="0.3">
      <c r="B1183" s="43" t="str">
        <f t="shared" si="113"/>
        <v/>
      </c>
      <c r="C1183" s="43"/>
      <c r="D1183" s="44" t="str">
        <f t="shared" si="108"/>
        <v/>
      </c>
      <c r="E1183" s="44" t="str">
        <f t="shared" si="109"/>
        <v/>
      </c>
      <c r="F1183" s="44" t="str">
        <f t="shared" si="110"/>
        <v/>
      </c>
      <c r="G1183" s="44" t="str">
        <f t="shared" si="111"/>
        <v/>
      </c>
      <c r="H1183" s="44" t="str">
        <f t="shared" si="112"/>
        <v/>
      </c>
    </row>
    <row r="1184" spans="2:8" x14ac:dyDescent="0.3">
      <c r="B1184" s="43" t="str">
        <f t="shared" si="113"/>
        <v/>
      </c>
      <c r="C1184" s="43"/>
      <c r="D1184" s="44" t="str">
        <f t="shared" si="108"/>
        <v/>
      </c>
      <c r="E1184" s="44" t="str">
        <f t="shared" si="109"/>
        <v/>
      </c>
      <c r="F1184" s="44" t="str">
        <f t="shared" si="110"/>
        <v/>
      </c>
      <c r="G1184" s="44" t="str">
        <f t="shared" si="111"/>
        <v/>
      </c>
      <c r="H1184" s="44" t="str">
        <f t="shared" si="112"/>
        <v/>
      </c>
    </row>
    <row r="1185" spans="2:8" x14ac:dyDescent="0.3">
      <c r="B1185" s="43" t="str">
        <f t="shared" si="113"/>
        <v/>
      </c>
      <c r="C1185" s="43"/>
      <c r="D1185" s="44" t="str">
        <f t="shared" si="108"/>
        <v/>
      </c>
      <c r="E1185" s="44" t="str">
        <f t="shared" si="109"/>
        <v/>
      </c>
      <c r="F1185" s="44" t="str">
        <f t="shared" si="110"/>
        <v/>
      </c>
      <c r="G1185" s="44" t="str">
        <f t="shared" si="111"/>
        <v/>
      </c>
      <c r="H1185" s="44" t="str">
        <f t="shared" si="112"/>
        <v/>
      </c>
    </row>
    <row r="1186" spans="2:8" x14ac:dyDescent="0.3">
      <c r="B1186" s="43" t="str">
        <f t="shared" si="113"/>
        <v/>
      </c>
      <c r="C1186" s="43"/>
      <c r="D1186" s="44" t="str">
        <f t="shared" si="108"/>
        <v/>
      </c>
      <c r="E1186" s="44" t="str">
        <f t="shared" si="109"/>
        <v/>
      </c>
      <c r="F1186" s="44" t="str">
        <f t="shared" si="110"/>
        <v/>
      </c>
      <c r="G1186" s="44" t="str">
        <f t="shared" si="111"/>
        <v/>
      </c>
      <c r="H1186" s="44" t="str">
        <f t="shared" si="112"/>
        <v/>
      </c>
    </row>
    <row r="1187" spans="2:8" x14ac:dyDescent="0.3">
      <c r="B1187" s="43" t="str">
        <f t="shared" si="113"/>
        <v/>
      </c>
      <c r="C1187" s="43"/>
      <c r="D1187" s="44" t="str">
        <f t="shared" si="108"/>
        <v/>
      </c>
      <c r="E1187" s="44" t="str">
        <f t="shared" si="109"/>
        <v/>
      </c>
      <c r="F1187" s="44" t="str">
        <f t="shared" si="110"/>
        <v/>
      </c>
      <c r="G1187" s="44" t="str">
        <f t="shared" si="111"/>
        <v/>
      </c>
      <c r="H1187" s="44" t="str">
        <f t="shared" si="112"/>
        <v/>
      </c>
    </row>
    <row r="1188" spans="2:8" x14ac:dyDescent="0.3">
      <c r="B1188" s="43" t="str">
        <f t="shared" si="113"/>
        <v/>
      </c>
      <c r="C1188" s="43"/>
      <c r="D1188" s="44" t="str">
        <f t="shared" si="108"/>
        <v/>
      </c>
      <c r="E1188" s="44" t="str">
        <f t="shared" si="109"/>
        <v/>
      </c>
      <c r="F1188" s="44" t="str">
        <f t="shared" si="110"/>
        <v/>
      </c>
      <c r="G1188" s="44" t="str">
        <f t="shared" si="111"/>
        <v/>
      </c>
      <c r="H1188" s="44" t="str">
        <f t="shared" si="112"/>
        <v/>
      </c>
    </row>
    <row r="1189" spans="2:8" x14ac:dyDescent="0.3">
      <c r="B1189" s="43" t="str">
        <f t="shared" si="113"/>
        <v/>
      </c>
      <c r="C1189" s="43"/>
      <c r="D1189" s="44" t="str">
        <f t="shared" si="108"/>
        <v/>
      </c>
      <c r="E1189" s="44" t="str">
        <f t="shared" si="109"/>
        <v/>
      </c>
      <c r="F1189" s="44" t="str">
        <f t="shared" si="110"/>
        <v/>
      </c>
      <c r="G1189" s="44" t="str">
        <f t="shared" si="111"/>
        <v/>
      </c>
      <c r="H1189" s="44" t="str">
        <f t="shared" si="112"/>
        <v/>
      </c>
    </row>
    <row r="1190" spans="2:8" x14ac:dyDescent="0.3">
      <c r="B1190" s="43" t="str">
        <f t="shared" si="113"/>
        <v/>
      </c>
      <c r="C1190" s="43"/>
      <c r="D1190" s="44" t="str">
        <f t="shared" si="108"/>
        <v/>
      </c>
      <c r="E1190" s="44" t="str">
        <f t="shared" si="109"/>
        <v/>
      </c>
      <c r="F1190" s="44" t="str">
        <f t="shared" si="110"/>
        <v/>
      </c>
      <c r="G1190" s="44" t="str">
        <f t="shared" si="111"/>
        <v/>
      </c>
      <c r="H1190" s="44" t="str">
        <f t="shared" si="112"/>
        <v/>
      </c>
    </row>
    <row r="1191" spans="2:8" x14ac:dyDescent="0.3">
      <c r="B1191" s="43" t="str">
        <f t="shared" si="113"/>
        <v/>
      </c>
      <c r="C1191" s="43"/>
      <c r="D1191" s="44" t="str">
        <f t="shared" si="108"/>
        <v/>
      </c>
      <c r="E1191" s="44" t="str">
        <f t="shared" si="109"/>
        <v/>
      </c>
      <c r="F1191" s="44" t="str">
        <f t="shared" si="110"/>
        <v/>
      </c>
      <c r="G1191" s="44" t="str">
        <f t="shared" si="111"/>
        <v/>
      </c>
      <c r="H1191" s="44" t="str">
        <f t="shared" si="112"/>
        <v/>
      </c>
    </row>
    <row r="1192" spans="2:8" x14ac:dyDescent="0.3">
      <c r="B1192" s="43" t="str">
        <f t="shared" si="113"/>
        <v/>
      </c>
      <c r="C1192" s="43"/>
      <c r="D1192" s="44" t="str">
        <f t="shared" si="108"/>
        <v/>
      </c>
      <c r="E1192" s="44" t="str">
        <f t="shared" si="109"/>
        <v/>
      </c>
      <c r="F1192" s="44" t="str">
        <f t="shared" si="110"/>
        <v/>
      </c>
      <c r="G1192" s="44" t="str">
        <f t="shared" si="111"/>
        <v/>
      </c>
      <c r="H1192" s="44" t="str">
        <f t="shared" si="112"/>
        <v/>
      </c>
    </row>
    <row r="1193" spans="2:8" x14ac:dyDescent="0.3">
      <c r="B1193" s="43" t="str">
        <f t="shared" si="113"/>
        <v/>
      </c>
      <c r="C1193" s="43"/>
      <c r="D1193" s="44" t="str">
        <f t="shared" si="108"/>
        <v/>
      </c>
      <c r="E1193" s="44" t="str">
        <f t="shared" si="109"/>
        <v/>
      </c>
      <c r="F1193" s="44" t="str">
        <f t="shared" si="110"/>
        <v/>
      </c>
      <c r="G1193" s="44" t="str">
        <f t="shared" si="111"/>
        <v/>
      </c>
      <c r="H1193" s="44" t="str">
        <f t="shared" si="112"/>
        <v/>
      </c>
    </row>
    <row r="1194" spans="2:8" x14ac:dyDescent="0.3">
      <c r="B1194" s="43" t="str">
        <f t="shared" si="113"/>
        <v/>
      </c>
      <c r="C1194" s="43"/>
      <c r="D1194" s="44" t="str">
        <f t="shared" si="108"/>
        <v/>
      </c>
      <c r="E1194" s="44" t="str">
        <f t="shared" si="109"/>
        <v/>
      </c>
      <c r="F1194" s="44" t="str">
        <f t="shared" si="110"/>
        <v/>
      </c>
      <c r="G1194" s="44" t="str">
        <f t="shared" si="111"/>
        <v/>
      </c>
      <c r="H1194" s="44" t="str">
        <f t="shared" si="112"/>
        <v/>
      </c>
    </row>
    <row r="1195" spans="2:8" x14ac:dyDescent="0.3">
      <c r="B1195" s="43" t="str">
        <f t="shared" si="113"/>
        <v/>
      </c>
      <c r="C1195" s="43"/>
      <c r="D1195" s="44" t="str">
        <f t="shared" si="108"/>
        <v/>
      </c>
      <c r="E1195" s="44" t="str">
        <f t="shared" si="109"/>
        <v/>
      </c>
      <c r="F1195" s="44" t="str">
        <f t="shared" si="110"/>
        <v/>
      </c>
      <c r="G1195" s="44" t="str">
        <f t="shared" si="111"/>
        <v/>
      </c>
      <c r="H1195" s="44" t="str">
        <f t="shared" si="112"/>
        <v/>
      </c>
    </row>
    <row r="1196" spans="2:8" x14ac:dyDescent="0.3">
      <c r="B1196" s="43" t="str">
        <f t="shared" si="113"/>
        <v/>
      </c>
      <c r="C1196" s="43"/>
      <c r="D1196" s="44" t="str">
        <f t="shared" si="108"/>
        <v/>
      </c>
      <c r="E1196" s="44" t="str">
        <f t="shared" si="109"/>
        <v/>
      </c>
      <c r="F1196" s="44" t="str">
        <f t="shared" si="110"/>
        <v/>
      </c>
      <c r="G1196" s="44" t="str">
        <f t="shared" si="111"/>
        <v/>
      </c>
      <c r="H1196" s="44" t="str">
        <f t="shared" si="112"/>
        <v/>
      </c>
    </row>
    <row r="1197" spans="2:8" x14ac:dyDescent="0.3">
      <c r="B1197" s="43" t="str">
        <f t="shared" si="113"/>
        <v/>
      </c>
      <c r="C1197" s="43"/>
      <c r="D1197" s="44" t="str">
        <f t="shared" si="108"/>
        <v/>
      </c>
      <c r="E1197" s="44" t="str">
        <f t="shared" si="109"/>
        <v/>
      </c>
      <c r="F1197" s="44" t="str">
        <f t="shared" si="110"/>
        <v/>
      </c>
      <c r="G1197" s="44" t="str">
        <f t="shared" si="111"/>
        <v/>
      </c>
      <c r="H1197" s="44" t="str">
        <f t="shared" si="112"/>
        <v/>
      </c>
    </row>
    <row r="1198" spans="2:8" x14ac:dyDescent="0.3">
      <c r="B1198" s="43" t="str">
        <f t="shared" si="113"/>
        <v/>
      </c>
      <c r="C1198" s="43"/>
      <c r="D1198" s="44" t="str">
        <f t="shared" si="108"/>
        <v/>
      </c>
      <c r="E1198" s="44" t="str">
        <f t="shared" si="109"/>
        <v/>
      </c>
      <c r="F1198" s="44" t="str">
        <f t="shared" si="110"/>
        <v/>
      </c>
      <c r="G1198" s="44" t="str">
        <f t="shared" si="111"/>
        <v/>
      </c>
      <c r="H1198" s="44" t="str">
        <f t="shared" si="112"/>
        <v/>
      </c>
    </row>
    <row r="1199" spans="2:8" x14ac:dyDescent="0.3">
      <c r="B1199" s="43" t="str">
        <f t="shared" si="113"/>
        <v/>
      </c>
      <c r="C1199" s="43"/>
      <c r="D1199" s="44" t="str">
        <f t="shared" si="108"/>
        <v/>
      </c>
      <c r="E1199" s="44" t="str">
        <f t="shared" si="109"/>
        <v/>
      </c>
      <c r="F1199" s="44" t="str">
        <f t="shared" si="110"/>
        <v/>
      </c>
      <c r="G1199" s="44" t="str">
        <f t="shared" si="111"/>
        <v/>
      </c>
      <c r="H1199" s="44" t="str">
        <f t="shared" si="112"/>
        <v/>
      </c>
    </row>
    <row r="1200" spans="2:8" x14ac:dyDescent="0.3">
      <c r="B1200" s="43" t="str">
        <f t="shared" si="113"/>
        <v/>
      </c>
      <c r="C1200" s="43"/>
      <c r="D1200" s="44" t="str">
        <f t="shared" si="108"/>
        <v/>
      </c>
      <c r="E1200" s="44" t="str">
        <f t="shared" si="109"/>
        <v/>
      </c>
      <c r="F1200" s="44" t="str">
        <f t="shared" si="110"/>
        <v/>
      </c>
      <c r="G1200" s="44" t="str">
        <f t="shared" si="111"/>
        <v/>
      </c>
      <c r="H1200" s="44" t="str">
        <f t="shared" si="112"/>
        <v/>
      </c>
    </row>
    <row r="1201" spans="2:8" x14ac:dyDescent="0.3">
      <c r="B1201" s="43" t="str">
        <f t="shared" si="113"/>
        <v/>
      </c>
      <c r="C1201" s="43"/>
      <c r="D1201" s="44" t="str">
        <f t="shared" si="108"/>
        <v/>
      </c>
      <c r="E1201" s="44" t="str">
        <f t="shared" si="109"/>
        <v/>
      </c>
      <c r="F1201" s="44" t="str">
        <f t="shared" si="110"/>
        <v/>
      </c>
      <c r="G1201" s="44" t="str">
        <f t="shared" si="111"/>
        <v/>
      </c>
      <c r="H1201" s="44" t="str">
        <f t="shared" si="112"/>
        <v/>
      </c>
    </row>
    <row r="1202" spans="2:8" x14ac:dyDescent="0.3">
      <c r="B1202" s="43" t="str">
        <f t="shared" si="113"/>
        <v/>
      </c>
      <c r="C1202" s="43"/>
      <c r="D1202" s="44" t="str">
        <f t="shared" si="108"/>
        <v/>
      </c>
      <c r="E1202" s="44" t="str">
        <f t="shared" si="109"/>
        <v/>
      </c>
      <c r="F1202" s="44" t="str">
        <f t="shared" si="110"/>
        <v/>
      </c>
      <c r="G1202" s="44" t="str">
        <f t="shared" si="111"/>
        <v/>
      </c>
      <c r="H1202" s="44" t="str">
        <f t="shared" si="112"/>
        <v/>
      </c>
    </row>
    <row r="1203" spans="2:8" x14ac:dyDescent="0.3">
      <c r="B1203" s="43" t="str">
        <f t="shared" si="113"/>
        <v/>
      </c>
      <c r="C1203" s="43"/>
      <c r="D1203" s="44" t="str">
        <f t="shared" si="108"/>
        <v/>
      </c>
      <c r="E1203" s="44" t="str">
        <f t="shared" si="109"/>
        <v/>
      </c>
      <c r="F1203" s="44" t="str">
        <f t="shared" si="110"/>
        <v/>
      </c>
      <c r="G1203" s="44" t="str">
        <f t="shared" si="111"/>
        <v/>
      </c>
      <c r="H1203" s="44" t="str">
        <f t="shared" si="112"/>
        <v/>
      </c>
    </row>
    <row r="1204" spans="2:8" x14ac:dyDescent="0.3">
      <c r="B1204" s="43" t="str">
        <f t="shared" si="113"/>
        <v/>
      </c>
      <c r="C1204" s="43"/>
      <c r="D1204" s="44" t="str">
        <f t="shared" si="108"/>
        <v/>
      </c>
      <c r="E1204" s="44" t="str">
        <f t="shared" si="109"/>
        <v/>
      </c>
      <c r="F1204" s="44" t="str">
        <f t="shared" si="110"/>
        <v/>
      </c>
      <c r="G1204" s="44" t="str">
        <f t="shared" si="111"/>
        <v/>
      </c>
      <c r="H1204" s="44" t="str">
        <f t="shared" si="112"/>
        <v/>
      </c>
    </row>
    <row r="1205" spans="2:8" x14ac:dyDescent="0.3">
      <c r="B1205" s="43" t="str">
        <f t="shared" si="113"/>
        <v/>
      </c>
      <c r="C1205" s="43"/>
      <c r="D1205" s="44" t="str">
        <f t="shared" si="108"/>
        <v/>
      </c>
      <c r="E1205" s="44" t="str">
        <f t="shared" si="109"/>
        <v/>
      </c>
      <c r="F1205" s="44" t="str">
        <f t="shared" si="110"/>
        <v/>
      </c>
      <c r="G1205" s="44" t="str">
        <f t="shared" si="111"/>
        <v/>
      </c>
      <c r="H1205" s="44" t="str">
        <f t="shared" si="112"/>
        <v/>
      </c>
    </row>
    <row r="1206" spans="2:8" x14ac:dyDescent="0.3">
      <c r="B1206" s="43" t="str">
        <f t="shared" si="113"/>
        <v/>
      </c>
      <c r="C1206" s="43"/>
      <c r="D1206" s="44" t="str">
        <f t="shared" si="108"/>
        <v/>
      </c>
      <c r="E1206" s="44" t="str">
        <f t="shared" si="109"/>
        <v/>
      </c>
      <c r="F1206" s="44" t="str">
        <f t="shared" si="110"/>
        <v/>
      </c>
      <c r="G1206" s="44" t="str">
        <f t="shared" si="111"/>
        <v/>
      </c>
      <c r="H1206" s="44" t="str">
        <f t="shared" si="112"/>
        <v/>
      </c>
    </row>
    <row r="1207" spans="2:8" x14ac:dyDescent="0.3">
      <c r="B1207" s="43" t="str">
        <f t="shared" si="113"/>
        <v/>
      </c>
      <c r="C1207" s="43"/>
      <c r="D1207" s="44" t="str">
        <f t="shared" si="108"/>
        <v/>
      </c>
      <c r="E1207" s="44" t="str">
        <f t="shared" si="109"/>
        <v/>
      </c>
      <c r="F1207" s="44" t="str">
        <f t="shared" si="110"/>
        <v/>
      </c>
      <c r="G1207" s="44" t="str">
        <f t="shared" si="111"/>
        <v/>
      </c>
      <c r="H1207" s="44" t="str">
        <f t="shared" si="112"/>
        <v/>
      </c>
    </row>
    <row r="1208" spans="2:8" x14ac:dyDescent="0.3">
      <c r="B1208" s="43" t="str">
        <f t="shared" si="113"/>
        <v/>
      </c>
      <c r="C1208" s="43"/>
      <c r="D1208" s="44" t="str">
        <f t="shared" si="108"/>
        <v/>
      </c>
      <c r="E1208" s="44" t="str">
        <f t="shared" si="109"/>
        <v/>
      </c>
      <c r="F1208" s="44" t="str">
        <f t="shared" si="110"/>
        <v/>
      </c>
      <c r="G1208" s="44" t="str">
        <f t="shared" si="111"/>
        <v/>
      </c>
      <c r="H1208" s="44" t="str">
        <f t="shared" si="112"/>
        <v/>
      </c>
    </row>
    <row r="1209" spans="2:8" x14ac:dyDescent="0.3">
      <c r="B1209" s="43" t="str">
        <f t="shared" si="113"/>
        <v/>
      </c>
      <c r="C1209" s="43"/>
      <c r="D1209" s="44" t="str">
        <f t="shared" si="108"/>
        <v/>
      </c>
      <c r="E1209" s="44" t="str">
        <f t="shared" si="109"/>
        <v/>
      </c>
      <c r="F1209" s="44" t="str">
        <f t="shared" si="110"/>
        <v/>
      </c>
      <c r="G1209" s="44" t="str">
        <f t="shared" si="111"/>
        <v/>
      </c>
      <c r="H1209" s="44" t="str">
        <f t="shared" si="112"/>
        <v/>
      </c>
    </row>
    <row r="1210" spans="2:8" x14ac:dyDescent="0.3">
      <c r="B1210" s="43" t="str">
        <f t="shared" si="113"/>
        <v/>
      </c>
      <c r="C1210" s="43"/>
      <c r="D1210" s="44" t="str">
        <f t="shared" ref="D1210:D1273" si="114">IF(B1210&gt;$C$13,"",PMT($C$11,$C$13,$C$7)*-1)</f>
        <v/>
      </c>
      <c r="E1210" s="44" t="str">
        <f t="shared" ref="E1210:E1273" si="115">IF(B1210&gt;$C$13,"",$C$11*G1209)</f>
        <v/>
      </c>
      <c r="F1210" s="44" t="str">
        <f t="shared" ref="F1210:F1273" si="116">IF(B1210&gt;$C$13,"",D1210-E1210)</f>
        <v/>
      </c>
      <c r="G1210" s="44" t="str">
        <f t="shared" ref="G1210:G1273" si="117">IF(B1210&gt;$C$13,"",G1209-F1210)</f>
        <v/>
      </c>
      <c r="H1210" s="44" t="str">
        <f t="shared" ref="H1210:H1273" si="118">D1210</f>
        <v/>
      </c>
    </row>
    <row r="1211" spans="2:8" x14ac:dyDescent="0.3">
      <c r="B1211" s="43" t="str">
        <f t="shared" si="113"/>
        <v/>
      </c>
      <c r="C1211" s="43"/>
      <c r="D1211" s="44" t="str">
        <f t="shared" si="114"/>
        <v/>
      </c>
      <c r="E1211" s="44" t="str">
        <f t="shared" si="115"/>
        <v/>
      </c>
      <c r="F1211" s="44" t="str">
        <f t="shared" si="116"/>
        <v/>
      </c>
      <c r="G1211" s="44" t="str">
        <f t="shared" si="117"/>
        <v/>
      </c>
      <c r="H1211" s="44" t="str">
        <f t="shared" si="118"/>
        <v/>
      </c>
    </row>
    <row r="1212" spans="2:8" x14ac:dyDescent="0.3">
      <c r="B1212" s="43" t="str">
        <f t="shared" si="113"/>
        <v/>
      </c>
      <c r="C1212" s="43"/>
      <c r="D1212" s="44" t="str">
        <f t="shared" si="114"/>
        <v/>
      </c>
      <c r="E1212" s="44" t="str">
        <f t="shared" si="115"/>
        <v/>
      </c>
      <c r="F1212" s="44" t="str">
        <f t="shared" si="116"/>
        <v/>
      </c>
      <c r="G1212" s="44" t="str">
        <f t="shared" si="117"/>
        <v/>
      </c>
      <c r="H1212" s="44" t="str">
        <f t="shared" si="118"/>
        <v/>
      </c>
    </row>
    <row r="1213" spans="2:8" x14ac:dyDescent="0.3">
      <c r="B1213" s="43" t="str">
        <f t="shared" si="113"/>
        <v/>
      </c>
      <c r="C1213" s="43"/>
      <c r="D1213" s="44" t="str">
        <f t="shared" si="114"/>
        <v/>
      </c>
      <c r="E1213" s="44" t="str">
        <f t="shared" si="115"/>
        <v/>
      </c>
      <c r="F1213" s="44" t="str">
        <f t="shared" si="116"/>
        <v/>
      </c>
      <c r="G1213" s="44" t="str">
        <f t="shared" si="117"/>
        <v/>
      </c>
      <c r="H1213" s="44" t="str">
        <f t="shared" si="118"/>
        <v/>
      </c>
    </row>
    <row r="1214" spans="2:8" x14ac:dyDescent="0.3">
      <c r="B1214" s="43" t="str">
        <f t="shared" si="113"/>
        <v/>
      </c>
      <c r="C1214" s="43"/>
      <c r="D1214" s="44" t="str">
        <f t="shared" si="114"/>
        <v/>
      </c>
      <c r="E1214" s="44" t="str">
        <f t="shared" si="115"/>
        <v/>
      </c>
      <c r="F1214" s="44" t="str">
        <f t="shared" si="116"/>
        <v/>
      </c>
      <c r="G1214" s="44" t="str">
        <f t="shared" si="117"/>
        <v/>
      </c>
      <c r="H1214" s="44" t="str">
        <f t="shared" si="118"/>
        <v/>
      </c>
    </row>
    <row r="1215" spans="2:8" x14ac:dyDescent="0.3">
      <c r="B1215" s="43" t="str">
        <f t="shared" si="113"/>
        <v/>
      </c>
      <c r="C1215" s="43"/>
      <c r="D1215" s="44" t="str">
        <f t="shared" si="114"/>
        <v/>
      </c>
      <c r="E1215" s="44" t="str">
        <f t="shared" si="115"/>
        <v/>
      </c>
      <c r="F1215" s="44" t="str">
        <f t="shared" si="116"/>
        <v/>
      </c>
      <c r="G1215" s="44" t="str">
        <f t="shared" si="117"/>
        <v/>
      </c>
      <c r="H1215" s="44" t="str">
        <f t="shared" si="118"/>
        <v/>
      </c>
    </row>
    <row r="1216" spans="2:8" x14ac:dyDescent="0.3">
      <c r="B1216" s="43" t="str">
        <f t="shared" si="113"/>
        <v/>
      </c>
      <c r="C1216" s="43"/>
      <c r="D1216" s="44" t="str">
        <f t="shared" si="114"/>
        <v/>
      </c>
      <c r="E1216" s="44" t="str">
        <f t="shared" si="115"/>
        <v/>
      </c>
      <c r="F1216" s="44" t="str">
        <f t="shared" si="116"/>
        <v/>
      </c>
      <c r="G1216" s="44" t="str">
        <f t="shared" si="117"/>
        <v/>
      </c>
      <c r="H1216" s="44" t="str">
        <f t="shared" si="118"/>
        <v/>
      </c>
    </row>
    <row r="1217" spans="2:8" x14ac:dyDescent="0.3">
      <c r="B1217" s="43" t="str">
        <f t="shared" si="113"/>
        <v/>
      </c>
      <c r="C1217" s="43"/>
      <c r="D1217" s="44" t="str">
        <f t="shared" si="114"/>
        <v/>
      </c>
      <c r="E1217" s="44" t="str">
        <f t="shared" si="115"/>
        <v/>
      </c>
      <c r="F1217" s="44" t="str">
        <f t="shared" si="116"/>
        <v/>
      </c>
      <c r="G1217" s="44" t="str">
        <f t="shared" si="117"/>
        <v/>
      </c>
      <c r="H1217" s="44" t="str">
        <f t="shared" si="118"/>
        <v/>
      </c>
    </row>
    <row r="1218" spans="2:8" x14ac:dyDescent="0.3">
      <c r="B1218" s="43" t="str">
        <f t="shared" si="113"/>
        <v/>
      </c>
      <c r="C1218" s="43"/>
      <c r="D1218" s="44" t="str">
        <f t="shared" si="114"/>
        <v/>
      </c>
      <c r="E1218" s="44" t="str">
        <f t="shared" si="115"/>
        <v/>
      </c>
      <c r="F1218" s="44" t="str">
        <f t="shared" si="116"/>
        <v/>
      </c>
      <c r="G1218" s="44" t="str">
        <f t="shared" si="117"/>
        <v/>
      </c>
      <c r="H1218" s="44" t="str">
        <f t="shared" si="118"/>
        <v/>
      </c>
    </row>
    <row r="1219" spans="2:8" x14ac:dyDescent="0.3">
      <c r="B1219" s="43" t="str">
        <f t="shared" si="113"/>
        <v/>
      </c>
      <c r="C1219" s="43"/>
      <c r="D1219" s="44" t="str">
        <f t="shared" si="114"/>
        <v/>
      </c>
      <c r="E1219" s="44" t="str">
        <f t="shared" si="115"/>
        <v/>
      </c>
      <c r="F1219" s="44" t="str">
        <f t="shared" si="116"/>
        <v/>
      </c>
      <c r="G1219" s="44" t="str">
        <f t="shared" si="117"/>
        <v/>
      </c>
      <c r="H1219" s="44" t="str">
        <f t="shared" si="118"/>
        <v/>
      </c>
    </row>
    <row r="1220" spans="2:8" x14ac:dyDescent="0.3">
      <c r="B1220" s="43" t="str">
        <f t="shared" si="113"/>
        <v/>
      </c>
      <c r="C1220" s="43"/>
      <c r="D1220" s="44" t="str">
        <f t="shared" si="114"/>
        <v/>
      </c>
      <c r="E1220" s="44" t="str">
        <f t="shared" si="115"/>
        <v/>
      </c>
      <c r="F1220" s="44" t="str">
        <f t="shared" si="116"/>
        <v/>
      </c>
      <c r="G1220" s="44" t="str">
        <f t="shared" si="117"/>
        <v/>
      </c>
      <c r="H1220" s="44" t="str">
        <f t="shared" si="118"/>
        <v/>
      </c>
    </row>
    <row r="1221" spans="2:8" x14ac:dyDescent="0.3">
      <c r="B1221" s="43" t="str">
        <f t="shared" si="113"/>
        <v/>
      </c>
      <c r="C1221" s="43"/>
      <c r="D1221" s="44" t="str">
        <f t="shared" si="114"/>
        <v/>
      </c>
      <c r="E1221" s="44" t="str">
        <f t="shared" si="115"/>
        <v/>
      </c>
      <c r="F1221" s="44" t="str">
        <f t="shared" si="116"/>
        <v/>
      </c>
      <c r="G1221" s="44" t="str">
        <f t="shared" si="117"/>
        <v/>
      </c>
      <c r="H1221" s="44" t="str">
        <f t="shared" si="118"/>
        <v/>
      </c>
    </row>
    <row r="1222" spans="2:8" x14ac:dyDescent="0.3">
      <c r="B1222" s="43" t="str">
        <f t="shared" si="113"/>
        <v/>
      </c>
      <c r="C1222" s="43"/>
      <c r="D1222" s="44" t="str">
        <f t="shared" si="114"/>
        <v/>
      </c>
      <c r="E1222" s="44" t="str">
        <f t="shared" si="115"/>
        <v/>
      </c>
      <c r="F1222" s="44" t="str">
        <f t="shared" si="116"/>
        <v/>
      </c>
      <c r="G1222" s="44" t="str">
        <f t="shared" si="117"/>
        <v/>
      </c>
      <c r="H1222" s="44" t="str">
        <f t="shared" si="118"/>
        <v/>
      </c>
    </row>
    <row r="1223" spans="2:8" x14ac:dyDescent="0.3">
      <c r="B1223" s="43" t="str">
        <f t="shared" si="113"/>
        <v/>
      </c>
      <c r="C1223" s="43"/>
      <c r="D1223" s="44" t="str">
        <f t="shared" si="114"/>
        <v/>
      </c>
      <c r="E1223" s="44" t="str">
        <f t="shared" si="115"/>
        <v/>
      </c>
      <c r="F1223" s="44" t="str">
        <f t="shared" si="116"/>
        <v/>
      </c>
      <c r="G1223" s="44" t="str">
        <f t="shared" si="117"/>
        <v/>
      </c>
      <c r="H1223" s="44" t="str">
        <f t="shared" si="118"/>
        <v/>
      </c>
    </row>
    <row r="1224" spans="2:8" x14ac:dyDescent="0.3">
      <c r="B1224" s="43" t="str">
        <f t="shared" si="113"/>
        <v/>
      </c>
      <c r="C1224" s="43"/>
      <c r="D1224" s="44" t="str">
        <f t="shared" si="114"/>
        <v/>
      </c>
      <c r="E1224" s="44" t="str">
        <f t="shared" si="115"/>
        <v/>
      </c>
      <c r="F1224" s="44" t="str">
        <f t="shared" si="116"/>
        <v/>
      </c>
      <c r="G1224" s="44" t="str">
        <f t="shared" si="117"/>
        <v/>
      </c>
      <c r="H1224" s="44" t="str">
        <f t="shared" si="118"/>
        <v/>
      </c>
    </row>
    <row r="1225" spans="2:8" x14ac:dyDescent="0.3">
      <c r="B1225" s="43" t="str">
        <f t="shared" si="113"/>
        <v/>
      </c>
      <c r="C1225" s="43"/>
      <c r="D1225" s="44" t="str">
        <f t="shared" si="114"/>
        <v/>
      </c>
      <c r="E1225" s="44" t="str">
        <f t="shared" si="115"/>
        <v/>
      </c>
      <c r="F1225" s="44" t="str">
        <f t="shared" si="116"/>
        <v/>
      </c>
      <c r="G1225" s="44" t="str">
        <f t="shared" si="117"/>
        <v/>
      </c>
      <c r="H1225" s="44" t="str">
        <f t="shared" si="118"/>
        <v/>
      </c>
    </row>
    <row r="1226" spans="2:8" x14ac:dyDescent="0.3">
      <c r="B1226" s="43" t="str">
        <f t="shared" si="113"/>
        <v/>
      </c>
      <c r="C1226" s="43"/>
      <c r="D1226" s="44" t="str">
        <f t="shared" si="114"/>
        <v/>
      </c>
      <c r="E1226" s="44" t="str">
        <f t="shared" si="115"/>
        <v/>
      </c>
      <c r="F1226" s="44" t="str">
        <f t="shared" si="116"/>
        <v/>
      </c>
      <c r="G1226" s="44" t="str">
        <f t="shared" si="117"/>
        <v/>
      </c>
      <c r="H1226" s="44" t="str">
        <f t="shared" si="118"/>
        <v/>
      </c>
    </row>
    <row r="1227" spans="2:8" x14ac:dyDescent="0.3">
      <c r="B1227" s="43" t="str">
        <f t="shared" si="113"/>
        <v/>
      </c>
      <c r="C1227" s="43"/>
      <c r="D1227" s="44" t="str">
        <f t="shared" si="114"/>
        <v/>
      </c>
      <c r="E1227" s="44" t="str">
        <f t="shared" si="115"/>
        <v/>
      </c>
      <c r="F1227" s="44" t="str">
        <f t="shared" si="116"/>
        <v/>
      </c>
      <c r="G1227" s="44" t="str">
        <f t="shared" si="117"/>
        <v/>
      </c>
      <c r="H1227" s="44" t="str">
        <f t="shared" si="118"/>
        <v/>
      </c>
    </row>
    <row r="1228" spans="2:8" x14ac:dyDescent="0.3">
      <c r="B1228" s="43" t="str">
        <f t="shared" si="113"/>
        <v/>
      </c>
      <c r="C1228" s="43"/>
      <c r="D1228" s="44" t="str">
        <f t="shared" si="114"/>
        <v/>
      </c>
      <c r="E1228" s="44" t="str">
        <f t="shared" si="115"/>
        <v/>
      </c>
      <c r="F1228" s="44" t="str">
        <f t="shared" si="116"/>
        <v/>
      </c>
      <c r="G1228" s="44" t="str">
        <f t="shared" si="117"/>
        <v/>
      </c>
      <c r="H1228" s="44" t="str">
        <f t="shared" si="118"/>
        <v/>
      </c>
    </row>
    <row r="1229" spans="2:8" x14ac:dyDescent="0.3">
      <c r="B1229" s="43" t="str">
        <f t="shared" si="113"/>
        <v/>
      </c>
      <c r="C1229" s="43"/>
      <c r="D1229" s="44" t="str">
        <f t="shared" si="114"/>
        <v/>
      </c>
      <c r="E1229" s="44" t="str">
        <f t="shared" si="115"/>
        <v/>
      </c>
      <c r="F1229" s="44" t="str">
        <f t="shared" si="116"/>
        <v/>
      </c>
      <c r="G1229" s="44" t="str">
        <f t="shared" si="117"/>
        <v/>
      </c>
      <c r="H1229" s="44" t="str">
        <f t="shared" si="118"/>
        <v/>
      </c>
    </row>
    <row r="1230" spans="2:8" x14ac:dyDescent="0.3">
      <c r="B1230" s="43" t="str">
        <f t="shared" si="113"/>
        <v/>
      </c>
      <c r="C1230" s="43"/>
      <c r="D1230" s="44" t="str">
        <f t="shared" si="114"/>
        <v/>
      </c>
      <c r="E1230" s="44" t="str">
        <f t="shared" si="115"/>
        <v/>
      </c>
      <c r="F1230" s="44" t="str">
        <f t="shared" si="116"/>
        <v/>
      </c>
      <c r="G1230" s="44" t="str">
        <f t="shared" si="117"/>
        <v/>
      </c>
      <c r="H1230" s="44" t="str">
        <f t="shared" si="118"/>
        <v/>
      </c>
    </row>
    <row r="1231" spans="2:8" x14ac:dyDescent="0.3">
      <c r="B1231" s="43" t="str">
        <f t="shared" si="113"/>
        <v/>
      </c>
      <c r="C1231" s="43"/>
      <c r="D1231" s="44" t="str">
        <f t="shared" si="114"/>
        <v/>
      </c>
      <c r="E1231" s="44" t="str">
        <f t="shared" si="115"/>
        <v/>
      </c>
      <c r="F1231" s="44" t="str">
        <f t="shared" si="116"/>
        <v/>
      </c>
      <c r="G1231" s="44" t="str">
        <f t="shared" si="117"/>
        <v/>
      </c>
      <c r="H1231" s="44" t="str">
        <f t="shared" si="118"/>
        <v/>
      </c>
    </row>
    <row r="1232" spans="2:8" x14ac:dyDescent="0.3">
      <c r="B1232" s="43" t="str">
        <f t="shared" si="113"/>
        <v/>
      </c>
      <c r="C1232" s="43"/>
      <c r="D1232" s="44" t="str">
        <f t="shared" si="114"/>
        <v/>
      </c>
      <c r="E1232" s="44" t="str">
        <f t="shared" si="115"/>
        <v/>
      </c>
      <c r="F1232" s="44" t="str">
        <f t="shared" si="116"/>
        <v/>
      </c>
      <c r="G1232" s="44" t="str">
        <f t="shared" si="117"/>
        <v/>
      </c>
      <c r="H1232" s="44" t="str">
        <f t="shared" si="118"/>
        <v/>
      </c>
    </row>
    <row r="1233" spans="2:8" x14ac:dyDescent="0.3">
      <c r="B1233" s="43" t="str">
        <f t="shared" si="113"/>
        <v/>
      </c>
      <c r="C1233" s="43"/>
      <c r="D1233" s="44" t="str">
        <f t="shared" si="114"/>
        <v/>
      </c>
      <c r="E1233" s="44" t="str">
        <f t="shared" si="115"/>
        <v/>
      </c>
      <c r="F1233" s="44" t="str">
        <f t="shared" si="116"/>
        <v/>
      </c>
      <c r="G1233" s="44" t="str">
        <f t="shared" si="117"/>
        <v/>
      </c>
      <c r="H1233" s="44" t="str">
        <f t="shared" si="118"/>
        <v/>
      </c>
    </row>
    <row r="1234" spans="2:8" x14ac:dyDescent="0.3">
      <c r="B1234" s="43" t="str">
        <f t="shared" si="113"/>
        <v/>
      </c>
      <c r="C1234" s="43"/>
      <c r="D1234" s="44" t="str">
        <f t="shared" si="114"/>
        <v/>
      </c>
      <c r="E1234" s="44" t="str">
        <f t="shared" si="115"/>
        <v/>
      </c>
      <c r="F1234" s="44" t="str">
        <f t="shared" si="116"/>
        <v/>
      </c>
      <c r="G1234" s="44" t="str">
        <f t="shared" si="117"/>
        <v/>
      </c>
      <c r="H1234" s="44" t="str">
        <f t="shared" si="118"/>
        <v/>
      </c>
    </row>
    <row r="1235" spans="2:8" x14ac:dyDescent="0.3">
      <c r="B1235" s="43" t="str">
        <f t="shared" si="113"/>
        <v/>
      </c>
      <c r="C1235" s="43"/>
      <c r="D1235" s="44" t="str">
        <f t="shared" si="114"/>
        <v/>
      </c>
      <c r="E1235" s="44" t="str">
        <f t="shared" si="115"/>
        <v/>
      </c>
      <c r="F1235" s="44" t="str">
        <f t="shared" si="116"/>
        <v/>
      </c>
      <c r="G1235" s="44" t="str">
        <f t="shared" si="117"/>
        <v/>
      </c>
      <c r="H1235" s="44" t="str">
        <f t="shared" si="118"/>
        <v/>
      </c>
    </row>
    <row r="1236" spans="2:8" x14ac:dyDescent="0.3">
      <c r="B1236" s="43" t="str">
        <f t="shared" si="113"/>
        <v/>
      </c>
      <c r="C1236" s="43"/>
      <c r="D1236" s="44" t="str">
        <f t="shared" si="114"/>
        <v/>
      </c>
      <c r="E1236" s="44" t="str">
        <f t="shared" si="115"/>
        <v/>
      </c>
      <c r="F1236" s="44" t="str">
        <f t="shared" si="116"/>
        <v/>
      </c>
      <c r="G1236" s="44" t="str">
        <f t="shared" si="117"/>
        <v/>
      </c>
      <c r="H1236" s="44" t="str">
        <f t="shared" si="118"/>
        <v/>
      </c>
    </row>
    <row r="1237" spans="2:8" x14ac:dyDescent="0.3">
      <c r="B1237" s="43" t="str">
        <f t="shared" si="113"/>
        <v/>
      </c>
      <c r="C1237" s="43"/>
      <c r="D1237" s="44" t="str">
        <f t="shared" si="114"/>
        <v/>
      </c>
      <c r="E1237" s="44" t="str">
        <f t="shared" si="115"/>
        <v/>
      </c>
      <c r="F1237" s="44" t="str">
        <f t="shared" si="116"/>
        <v/>
      </c>
      <c r="G1237" s="44" t="str">
        <f t="shared" si="117"/>
        <v/>
      </c>
      <c r="H1237" s="44" t="str">
        <f t="shared" si="118"/>
        <v/>
      </c>
    </row>
    <row r="1238" spans="2:8" x14ac:dyDescent="0.3">
      <c r="B1238" s="43" t="str">
        <f t="shared" ref="B1238:B1301" si="119">IF(OR(B1237=$C$13,B1237=""),"",IF(ISNUMBER(B1237),B1237+1,1))</f>
        <v/>
      </c>
      <c r="C1238" s="43"/>
      <c r="D1238" s="44" t="str">
        <f t="shared" si="114"/>
        <v/>
      </c>
      <c r="E1238" s="44" t="str">
        <f t="shared" si="115"/>
        <v/>
      </c>
      <c r="F1238" s="44" t="str">
        <f t="shared" si="116"/>
        <v/>
      </c>
      <c r="G1238" s="44" t="str">
        <f t="shared" si="117"/>
        <v/>
      </c>
      <c r="H1238" s="44" t="str">
        <f t="shared" si="118"/>
        <v/>
      </c>
    </row>
    <row r="1239" spans="2:8" x14ac:dyDescent="0.3">
      <c r="B1239" s="43" t="str">
        <f t="shared" si="119"/>
        <v/>
      </c>
      <c r="C1239" s="43"/>
      <c r="D1239" s="44" t="str">
        <f t="shared" si="114"/>
        <v/>
      </c>
      <c r="E1239" s="44" t="str">
        <f t="shared" si="115"/>
        <v/>
      </c>
      <c r="F1239" s="44" t="str">
        <f t="shared" si="116"/>
        <v/>
      </c>
      <c r="G1239" s="44" t="str">
        <f t="shared" si="117"/>
        <v/>
      </c>
      <c r="H1239" s="44" t="str">
        <f t="shared" si="118"/>
        <v/>
      </c>
    </row>
    <row r="1240" spans="2:8" x14ac:dyDescent="0.3">
      <c r="B1240" s="43" t="str">
        <f t="shared" si="119"/>
        <v/>
      </c>
      <c r="C1240" s="43"/>
      <c r="D1240" s="44" t="str">
        <f t="shared" si="114"/>
        <v/>
      </c>
      <c r="E1240" s="44" t="str">
        <f t="shared" si="115"/>
        <v/>
      </c>
      <c r="F1240" s="44" t="str">
        <f t="shared" si="116"/>
        <v/>
      </c>
      <c r="G1240" s="44" t="str">
        <f t="shared" si="117"/>
        <v/>
      </c>
      <c r="H1240" s="44" t="str">
        <f t="shared" si="118"/>
        <v/>
      </c>
    </row>
    <row r="1241" spans="2:8" x14ac:dyDescent="0.3">
      <c r="B1241" s="43" t="str">
        <f t="shared" si="119"/>
        <v/>
      </c>
      <c r="C1241" s="43"/>
      <c r="D1241" s="44" t="str">
        <f t="shared" si="114"/>
        <v/>
      </c>
      <c r="E1241" s="44" t="str">
        <f t="shared" si="115"/>
        <v/>
      </c>
      <c r="F1241" s="44" t="str">
        <f t="shared" si="116"/>
        <v/>
      </c>
      <c r="G1241" s="44" t="str">
        <f t="shared" si="117"/>
        <v/>
      </c>
      <c r="H1241" s="44" t="str">
        <f t="shared" si="118"/>
        <v/>
      </c>
    </row>
    <row r="1242" spans="2:8" x14ac:dyDescent="0.3">
      <c r="B1242" s="43" t="str">
        <f t="shared" si="119"/>
        <v/>
      </c>
      <c r="C1242" s="43"/>
      <c r="D1242" s="44" t="str">
        <f t="shared" si="114"/>
        <v/>
      </c>
      <c r="E1242" s="44" t="str">
        <f t="shared" si="115"/>
        <v/>
      </c>
      <c r="F1242" s="44" t="str">
        <f t="shared" si="116"/>
        <v/>
      </c>
      <c r="G1242" s="44" t="str">
        <f t="shared" si="117"/>
        <v/>
      </c>
      <c r="H1242" s="44" t="str">
        <f t="shared" si="118"/>
        <v/>
      </c>
    </row>
    <row r="1243" spans="2:8" x14ac:dyDescent="0.3">
      <c r="B1243" s="43" t="str">
        <f t="shared" si="119"/>
        <v/>
      </c>
      <c r="C1243" s="43"/>
      <c r="D1243" s="44" t="str">
        <f t="shared" si="114"/>
        <v/>
      </c>
      <c r="E1243" s="44" t="str">
        <f t="shared" si="115"/>
        <v/>
      </c>
      <c r="F1243" s="44" t="str">
        <f t="shared" si="116"/>
        <v/>
      </c>
      <c r="G1243" s="44" t="str">
        <f t="shared" si="117"/>
        <v/>
      </c>
      <c r="H1243" s="44" t="str">
        <f t="shared" si="118"/>
        <v/>
      </c>
    </row>
    <row r="1244" spans="2:8" x14ac:dyDescent="0.3">
      <c r="B1244" s="43" t="str">
        <f t="shared" si="119"/>
        <v/>
      </c>
      <c r="C1244" s="43"/>
      <c r="D1244" s="44" t="str">
        <f t="shared" si="114"/>
        <v/>
      </c>
      <c r="E1244" s="44" t="str">
        <f t="shared" si="115"/>
        <v/>
      </c>
      <c r="F1244" s="44" t="str">
        <f t="shared" si="116"/>
        <v/>
      </c>
      <c r="G1244" s="44" t="str">
        <f t="shared" si="117"/>
        <v/>
      </c>
      <c r="H1244" s="44" t="str">
        <f t="shared" si="118"/>
        <v/>
      </c>
    </row>
    <row r="1245" spans="2:8" x14ac:dyDescent="0.3">
      <c r="B1245" s="43" t="str">
        <f t="shared" si="119"/>
        <v/>
      </c>
      <c r="C1245" s="43"/>
      <c r="D1245" s="44" t="str">
        <f t="shared" si="114"/>
        <v/>
      </c>
      <c r="E1245" s="44" t="str">
        <f t="shared" si="115"/>
        <v/>
      </c>
      <c r="F1245" s="44" t="str">
        <f t="shared" si="116"/>
        <v/>
      </c>
      <c r="G1245" s="44" t="str">
        <f t="shared" si="117"/>
        <v/>
      </c>
      <c r="H1245" s="44" t="str">
        <f t="shared" si="118"/>
        <v/>
      </c>
    </row>
    <row r="1246" spans="2:8" x14ac:dyDescent="0.3">
      <c r="B1246" s="43" t="str">
        <f t="shared" si="119"/>
        <v/>
      </c>
      <c r="C1246" s="43"/>
      <c r="D1246" s="44" t="str">
        <f t="shared" si="114"/>
        <v/>
      </c>
      <c r="E1246" s="44" t="str">
        <f t="shared" si="115"/>
        <v/>
      </c>
      <c r="F1246" s="44" t="str">
        <f t="shared" si="116"/>
        <v/>
      </c>
      <c r="G1246" s="44" t="str">
        <f t="shared" si="117"/>
        <v/>
      </c>
      <c r="H1246" s="44" t="str">
        <f t="shared" si="118"/>
        <v/>
      </c>
    </row>
    <row r="1247" spans="2:8" x14ac:dyDescent="0.3">
      <c r="B1247" s="43" t="str">
        <f t="shared" si="119"/>
        <v/>
      </c>
      <c r="C1247" s="43"/>
      <c r="D1247" s="44" t="str">
        <f t="shared" si="114"/>
        <v/>
      </c>
      <c r="E1247" s="44" t="str">
        <f t="shared" si="115"/>
        <v/>
      </c>
      <c r="F1247" s="44" t="str">
        <f t="shared" si="116"/>
        <v/>
      </c>
      <c r="G1247" s="44" t="str">
        <f t="shared" si="117"/>
        <v/>
      </c>
      <c r="H1247" s="44" t="str">
        <f t="shared" si="118"/>
        <v/>
      </c>
    </row>
    <row r="1248" spans="2:8" x14ac:dyDescent="0.3">
      <c r="B1248" s="43" t="str">
        <f t="shared" si="119"/>
        <v/>
      </c>
      <c r="C1248" s="43"/>
      <c r="D1248" s="44" t="str">
        <f t="shared" si="114"/>
        <v/>
      </c>
      <c r="E1248" s="44" t="str">
        <f t="shared" si="115"/>
        <v/>
      </c>
      <c r="F1248" s="44" t="str">
        <f t="shared" si="116"/>
        <v/>
      </c>
      <c r="G1248" s="44" t="str">
        <f t="shared" si="117"/>
        <v/>
      </c>
      <c r="H1248" s="44" t="str">
        <f t="shared" si="118"/>
        <v/>
      </c>
    </row>
    <row r="1249" spans="2:8" x14ac:dyDescent="0.3">
      <c r="B1249" s="43" t="str">
        <f t="shared" si="119"/>
        <v/>
      </c>
      <c r="C1249" s="43"/>
      <c r="D1249" s="44" t="str">
        <f t="shared" si="114"/>
        <v/>
      </c>
      <c r="E1249" s="44" t="str">
        <f t="shared" si="115"/>
        <v/>
      </c>
      <c r="F1249" s="44" t="str">
        <f t="shared" si="116"/>
        <v/>
      </c>
      <c r="G1249" s="44" t="str">
        <f t="shared" si="117"/>
        <v/>
      </c>
      <c r="H1249" s="44" t="str">
        <f t="shared" si="118"/>
        <v/>
      </c>
    </row>
    <row r="1250" spans="2:8" x14ac:dyDescent="0.3">
      <c r="B1250" s="43" t="str">
        <f t="shared" si="119"/>
        <v/>
      </c>
      <c r="C1250" s="43"/>
      <c r="D1250" s="44" t="str">
        <f t="shared" si="114"/>
        <v/>
      </c>
      <c r="E1250" s="44" t="str">
        <f t="shared" si="115"/>
        <v/>
      </c>
      <c r="F1250" s="44" t="str">
        <f t="shared" si="116"/>
        <v/>
      </c>
      <c r="G1250" s="44" t="str">
        <f t="shared" si="117"/>
        <v/>
      </c>
      <c r="H1250" s="44" t="str">
        <f t="shared" si="118"/>
        <v/>
      </c>
    </row>
    <row r="1251" spans="2:8" x14ac:dyDescent="0.3">
      <c r="B1251" s="43" t="str">
        <f t="shared" si="119"/>
        <v/>
      </c>
      <c r="C1251" s="43"/>
      <c r="D1251" s="44" t="str">
        <f t="shared" si="114"/>
        <v/>
      </c>
      <c r="E1251" s="44" t="str">
        <f t="shared" si="115"/>
        <v/>
      </c>
      <c r="F1251" s="44" t="str">
        <f t="shared" si="116"/>
        <v/>
      </c>
      <c r="G1251" s="44" t="str">
        <f t="shared" si="117"/>
        <v/>
      </c>
      <c r="H1251" s="44" t="str">
        <f t="shared" si="118"/>
        <v/>
      </c>
    </row>
    <row r="1252" spans="2:8" x14ac:dyDescent="0.3">
      <c r="B1252" s="43" t="str">
        <f t="shared" si="119"/>
        <v/>
      </c>
      <c r="C1252" s="43"/>
      <c r="D1252" s="44" t="str">
        <f t="shared" si="114"/>
        <v/>
      </c>
      <c r="E1252" s="44" t="str">
        <f t="shared" si="115"/>
        <v/>
      </c>
      <c r="F1252" s="44" t="str">
        <f t="shared" si="116"/>
        <v/>
      </c>
      <c r="G1252" s="44" t="str">
        <f t="shared" si="117"/>
        <v/>
      </c>
      <c r="H1252" s="44" t="str">
        <f t="shared" si="118"/>
        <v/>
      </c>
    </row>
    <row r="1253" spans="2:8" x14ac:dyDescent="0.3">
      <c r="B1253" s="43" t="str">
        <f t="shared" si="119"/>
        <v/>
      </c>
      <c r="C1253" s="43"/>
      <c r="D1253" s="44" t="str">
        <f t="shared" si="114"/>
        <v/>
      </c>
      <c r="E1253" s="44" t="str">
        <f t="shared" si="115"/>
        <v/>
      </c>
      <c r="F1253" s="44" t="str">
        <f t="shared" si="116"/>
        <v/>
      </c>
      <c r="G1253" s="44" t="str">
        <f t="shared" si="117"/>
        <v/>
      </c>
      <c r="H1253" s="44" t="str">
        <f t="shared" si="118"/>
        <v/>
      </c>
    </row>
    <row r="1254" spans="2:8" x14ac:dyDescent="0.3">
      <c r="B1254" s="43" t="str">
        <f t="shared" si="119"/>
        <v/>
      </c>
      <c r="C1254" s="43"/>
      <c r="D1254" s="44" t="str">
        <f t="shared" si="114"/>
        <v/>
      </c>
      <c r="E1254" s="44" t="str">
        <f t="shared" si="115"/>
        <v/>
      </c>
      <c r="F1254" s="44" t="str">
        <f t="shared" si="116"/>
        <v/>
      </c>
      <c r="G1254" s="44" t="str">
        <f t="shared" si="117"/>
        <v/>
      </c>
      <c r="H1254" s="44" t="str">
        <f t="shared" si="118"/>
        <v/>
      </c>
    </row>
    <row r="1255" spans="2:8" x14ac:dyDescent="0.3">
      <c r="B1255" s="43" t="str">
        <f t="shared" si="119"/>
        <v/>
      </c>
      <c r="C1255" s="43"/>
      <c r="D1255" s="44" t="str">
        <f t="shared" si="114"/>
        <v/>
      </c>
      <c r="E1255" s="44" t="str">
        <f t="shared" si="115"/>
        <v/>
      </c>
      <c r="F1255" s="44" t="str">
        <f t="shared" si="116"/>
        <v/>
      </c>
      <c r="G1255" s="44" t="str">
        <f t="shared" si="117"/>
        <v/>
      </c>
      <c r="H1255" s="44" t="str">
        <f t="shared" si="118"/>
        <v/>
      </c>
    </row>
    <row r="1256" spans="2:8" x14ac:dyDescent="0.3">
      <c r="B1256" s="43" t="str">
        <f t="shared" si="119"/>
        <v/>
      </c>
      <c r="C1256" s="43"/>
      <c r="D1256" s="44" t="str">
        <f t="shared" si="114"/>
        <v/>
      </c>
      <c r="E1256" s="44" t="str">
        <f t="shared" si="115"/>
        <v/>
      </c>
      <c r="F1256" s="44" t="str">
        <f t="shared" si="116"/>
        <v/>
      </c>
      <c r="G1256" s="44" t="str">
        <f t="shared" si="117"/>
        <v/>
      </c>
      <c r="H1256" s="44" t="str">
        <f t="shared" si="118"/>
        <v/>
      </c>
    </row>
    <row r="1257" spans="2:8" x14ac:dyDescent="0.3">
      <c r="B1257" s="43" t="str">
        <f t="shared" si="119"/>
        <v/>
      </c>
      <c r="C1257" s="43"/>
      <c r="D1257" s="44" t="str">
        <f t="shared" si="114"/>
        <v/>
      </c>
      <c r="E1257" s="44" t="str">
        <f t="shared" si="115"/>
        <v/>
      </c>
      <c r="F1257" s="44" t="str">
        <f t="shared" si="116"/>
        <v/>
      </c>
      <c r="G1257" s="44" t="str">
        <f t="shared" si="117"/>
        <v/>
      </c>
      <c r="H1257" s="44" t="str">
        <f t="shared" si="118"/>
        <v/>
      </c>
    </row>
    <row r="1258" spans="2:8" x14ac:dyDescent="0.3">
      <c r="B1258" s="43" t="str">
        <f t="shared" si="119"/>
        <v/>
      </c>
      <c r="C1258" s="43"/>
      <c r="D1258" s="44" t="str">
        <f t="shared" si="114"/>
        <v/>
      </c>
      <c r="E1258" s="44" t="str">
        <f t="shared" si="115"/>
        <v/>
      </c>
      <c r="F1258" s="44" t="str">
        <f t="shared" si="116"/>
        <v/>
      </c>
      <c r="G1258" s="44" t="str">
        <f t="shared" si="117"/>
        <v/>
      </c>
      <c r="H1258" s="44" t="str">
        <f t="shared" si="118"/>
        <v/>
      </c>
    </row>
    <row r="1259" spans="2:8" x14ac:dyDescent="0.3">
      <c r="B1259" s="43" t="str">
        <f t="shared" si="119"/>
        <v/>
      </c>
      <c r="C1259" s="43"/>
      <c r="D1259" s="44" t="str">
        <f t="shared" si="114"/>
        <v/>
      </c>
      <c r="E1259" s="44" t="str">
        <f t="shared" si="115"/>
        <v/>
      </c>
      <c r="F1259" s="44" t="str">
        <f t="shared" si="116"/>
        <v/>
      </c>
      <c r="G1259" s="44" t="str">
        <f t="shared" si="117"/>
        <v/>
      </c>
      <c r="H1259" s="44" t="str">
        <f t="shared" si="118"/>
        <v/>
      </c>
    </row>
    <row r="1260" spans="2:8" x14ac:dyDescent="0.3">
      <c r="B1260" s="43" t="str">
        <f t="shared" si="119"/>
        <v/>
      </c>
      <c r="C1260" s="43"/>
      <c r="D1260" s="44" t="str">
        <f t="shared" si="114"/>
        <v/>
      </c>
      <c r="E1260" s="44" t="str">
        <f t="shared" si="115"/>
        <v/>
      </c>
      <c r="F1260" s="44" t="str">
        <f t="shared" si="116"/>
        <v/>
      </c>
      <c r="G1260" s="44" t="str">
        <f t="shared" si="117"/>
        <v/>
      </c>
      <c r="H1260" s="44" t="str">
        <f t="shared" si="118"/>
        <v/>
      </c>
    </row>
    <row r="1261" spans="2:8" x14ac:dyDescent="0.3">
      <c r="B1261" s="43" t="str">
        <f t="shared" si="119"/>
        <v/>
      </c>
      <c r="C1261" s="43"/>
      <c r="D1261" s="44" t="str">
        <f t="shared" si="114"/>
        <v/>
      </c>
      <c r="E1261" s="44" t="str">
        <f t="shared" si="115"/>
        <v/>
      </c>
      <c r="F1261" s="44" t="str">
        <f t="shared" si="116"/>
        <v/>
      </c>
      <c r="G1261" s="44" t="str">
        <f t="shared" si="117"/>
        <v/>
      </c>
      <c r="H1261" s="44" t="str">
        <f t="shared" si="118"/>
        <v/>
      </c>
    </row>
    <row r="1262" spans="2:8" x14ac:dyDescent="0.3">
      <c r="B1262" s="43" t="str">
        <f t="shared" si="119"/>
        <v/>
      </c>
      <c r="C1262" s="43"/>
      <c r="D1262" s="44" t="str">
        <f t="shared" si="114"/>
        <v/>
      </c>
      <c r="E1262" s="44" t="str">
        <f t="shared" si="115"/>
        <v/>
      </c>
      <c r="F1262" s="44" t="str">
        <f t="shared" si="116"/>
        <v/>
      </c>
      <c r="G1262" s="44" t="str">
        <f t="shared" si="117"/>
        <v/>
      </c>
      <c r="H1262" s="44" t="str">
        <f t="shared" si="118"/>
        <v/>
      </c>
    </row>
    <row r="1263" spans="2:8" x14ac:dyDescent="0.3">
      <c r="B1263" s="43" t="str">
        <f t="shared" si="119"/>
        <v/>
      </c>
      <c r="C1263" s="43"/>
      <c r="D1263" s="44" t="str">
        <f t="shared" si="114"/>
        <v/>
      </c>
      <c r="E1263" s="44" t="str">
        <f t="shared" si="115"/>
        <v/>
      </c>
      <c r="F1263" s="44" t="str">
        <f t="shared" si="116"/>
        <v/>
      </c>
      <c r="G1263" s="44" t="str">
        <f t="shared" si="117"/>
        <v/>
      </c>
      <c r="H1263" s="44" t="str">
        <f t="shared" si="118"/>
        <v/>
      </c>
    </row>
    <row r="1264" spans="2:8" x14ac:dyDescent="0.3">
      <c r="B1264" s="43" t="str">
        <f t="shared" si="119"/>
        <v/>
      </c>
      <c r="C1264" s="43"/>
      <c r="D1264" s="44" t="str">
        <f t="shared" si="114"/>
        <v/>
      </c>
      <c r="E1264" s="44" t="str">
        <f t="shared" si="115"/>
        <v/>
      </c>
      <c r="F1264" s="44" t="str">
        <f t="shared" si="116"/>
        <v/>
      </c>
      <c r="G1264" s="44" t="str">
        <f t="shared" si="117"/>
        <v/>
      </c>
      <c r="H1264" s="44" t="str">
        <f t="shared" si="118"/>
        <v/>
      </c>
    </row>
    <row r="1265" spans="2:8" x14ac:dyDescent="0.3">
      <c r="B1265" s="43" t="str">
        <f t="shared" si="119"/>
        <v/>
      </c>
      <c r="C1265" s="43"/>
      <c r="D1265" s="44" t="str">
        <f t="shared" si="114"/>
        <v/>
      </c>
      <c r="E1265" s="44" t="str">
        <f t="shared" si="115"/>
        <v/>
      </c>
      <c r="F1265" s="44" t="str">
        <f t="shared" si="116"/>
        <v/>
      </c>
      <c r="G1265" s="44" t="str">
        <f t="shared" si="117"/>
        <v/>
      </c>
      <c r="H1265" s="44" t="str">
        <f t="shared" si="118"/>
        <v/>
      </c>
    </row>
    <row r="1266" spans="2:8" x14ac:dyDescent="0.3">
      <c r="B1266" s="43" t="str">
        <f t="shared" si="119"/>
        <v/>
      </c>
      <c r="C1266" s="43"/>
      <c r="D1266" s="44" t="str">
        <f t="shared" si="114"/>
        <v/>
      </c>
      <c r="E1266" s="44" t="str">
        <f t="shared" si="115"/>
        <v/>
      </c>
      <c r="F1266" s="44" t="str">
        <f t="shared" si="116"/>
        <v/>
      </c>
      <c r="G1266" s="44" t="str">
        <f t="shared" si="117"/>
        <v/>
      </c>
      <c r="H1266" s="44" t="str">
        <f t="shared" si="118"/>
        <v/>
      </c>
    </row>
    <row r="1267" spans="2:8" x14ac:dyDescent="0.3">
      <c r="B1267" s="43" t="str">
        <f t="shared" si="119"/>
        <v/>
      </c>
      <c r="C1267" s="43"/>
      <c r="D1267" s="44" t="str">
        <f t="shared" si="114"/>
        <v/>
      </c>
      <c r="E1267" s="44" t="str">
        <f t="shared" si="115"/>
        <v/>
      </c>
      <c r="F1267" s="44" t="str">
        <f t="shared" si="116"/>
        <v/>
      </c>
      <c r="G1267" s="44" t="str">
        <f t="shared" si="117"/>
        <v/>
      </c>
      <c r="H1267" s="44" t="str">
        <f t="shared" si="118"/>
        <v/>
      </c>
    </row>
    <row r="1268" spans="2:8" x14ac:dyDescent="0.3">
      <c r="B1268" s="43" t="str">
        <f t="shared" si="119"/>
        <v/>
      </c>
      <c r="C1268" s="43"/>
      <c r="D1268" s="44" t="str">
        <f t="shared" si="114"/>
        <v/>
      </c>
      <c r="E1268" s="44" t="str">
        <f t="shared" si="115"/>
        <v/>
      </c>
      <c r="F1268" s="44" t="str">
        <f t="shared" si="116"/>
        <v/>
      </c>
      <c r="G1268" s="44" t="str">
        <f t="shared" si="117"/>
        <v/>
      </c>
      <c r="H1268" s="44" t="str">
        <f t="shared" si="118"/>
        <v/>
      </c>
    </row>
    <row r="1269" spans="2:8" x14ac:dyDescent="0.3">
      <c r="B1269" s="43" t="str">
        <f t="shared" si="119"/>
        <v/>
      </c>
      <c r="C1269" s="43"/>
      <c r="D1269" s="44" t="str">
        <f t="shared" si="114"/>
        <v/>
      </c>
      <c r="E1269" s="44" t="str">
        <f t="shared" si="115"/>
        <v/>
      </c>
      <c r="F1269" s="44" t="str">
        <f t="shared" si="116"/>
        <v/>
      </c>
      <c r="G1269" s="44" t="str">
        <f t="shared" si="117"/>
        <v/>
      </c>
      <c r="H1269" s="44" t="str">
        <f t="shared" si="118"/>
        <v/>
      </c>
    </row>
    <row r="1270" spans="2:8" x14ac:dyDescent="0.3">
      <c r="B1270" s="43" t="str">
        <f t="shared" si="119"/>
        <v/>
      </c>
      <c r="C1270" s="43"/>
      <c r="D1270" s="44" t="str">
        <f t="shared" si="114"/>
        <v/>
      </c>
      <c r="E1270" s="44" t="str">
        <f t="shared" si="115"/>
        <v/>
      </c>
      <c r="F1270" s="44" t="str">
        <f t="shared" si="116"/>
        <v/>
      </c>
      <c r="G1270" s="44" t="str">
        <f t="shared" si="117"/>
        <v/>
      </c>
      <c r="H1270" s="44" t="str">
        <f t="shared" si="118"/>
        <v/>
      </c>
    </row>
    <row r="1271" spans="2:8" x14ac:dyDescent="0.3">
      <c r="B1271" s="43" t="str">
        <f t="shared" si="119"/>
        <v/>
      </c>
      <c r="C1271" s="43"/>
      <c r="D1271" s="44" t="str">
        <f t="shared" si="114"/>
        <v/>
      </c>
      <c r="E1271" s="44" t="str">
        <f t="shared" si="115"/>
        <v/>
      </c>
      <c r="F1271" s="44" t="str">
        <f t="shared" si="116"/>
        <v/>
      </c>
      <c r="G1271" s="44" t="str">
        <f t="shared" si="117"/>
        <v/>
      </c>
      <c r="H1271" s="44" t="str">
        <f t="shared" si="118"/>
        <v/>
      </c>
    </row>
    <row r="1272" spans="2:8" x14ac:dyDescent="0.3">
      <c r="B1272" s="43" t="str">
        <f t="shared" si="119"/>
        <v/>
      </c>
      <c r="C1272" s="43"/>
      <c r="D1272" s="44" t="str">
        <f t="shared" si="114"/>
        <v/>
      </c>
      <c r="E1272" s="44" t="str">
        <f t="shared" si="115"/>
        <v/>
      </c>
      <c r="F1272" s="44" t="str">
        <f t="shared" si="116"/>
        <v/>
      </c>
      <c r="G1272" s="44" t="str">
        <f t="shared" si="117"/>
        <v/>
      </c>
      <c r="H1272" s="44" t="str">
        <f t="shared" si="118"/>
        <v/>
      </c>
    </row>
    <row r="1273" spans="2:8" x14ac:dyDescent="0.3">
      <c r="B1273" s="43" t="str">
        <f t="shared" si="119"/>
        <v/>
      </c>
      <c r="C1273" s="43"/>
      <c r="D1273" s="44" t="str">
        <f t="shared" si="114"/>
        <v/>
      </c>
      <c r="E1273" s="44" t="str">
        <f t="shared" si="115"/>
        <v/>
      </c>
      <c r="F1273" s="44" t="str">
        <f t="shared" si="116"/>
        <v/>
      </c>
      <c r="G1273" s="44" t="str">
        <f t="shared" si="117"/>
        <v/>
      </c>
      <c r="H1273" s="44" t="str">
        <f t="shared" si="118"/>
        <v/>
      </c>
    </row>
    <row r="1274" spans="2:8" x14ac:dyDescent="0.3">
      <c r="B1274" s="43" t="str">
        <f t="shared" si="119"/>
        <v/>
      </c>
      <c r="C1274" s="43"/>
      <c r="D1274" s="44" t="str">
        <f t="shared" ref="D1274:D1337" si="120">IF(B1274&gt;$C$13,"",PMT($C$11,$C$13,$C$7)*-1)</f>
        <v/>
      </c>
      <c r="E1274" s="44" t="str">
        <f t="shared" ref="E1274:E1337" si="121">IF(B1274&gt;$C$13,"",$C$11*G1273)</f>
        <v/>
      </c>
      <c r="F1274" s="44" t="str">
        <f t="shared" ref="F1274:F1337" si="122">IF(B1274&gt;$C$13,"",D1274-E1274)</f>
        <v/>
      </c>
      <c r="G1274" s="44" t="str">
        <f t="shared" ref="G1274:G1337" si="123">IF(B1274&gt;$C$13,"",G1273-F1274)</f>
        <v/>
      </c>
      <c r="H1274" s="44" t="str">
        <f t="shared" ref="H1274:H1337" si="124">D1274</f>
        <v/>
      </c>
    </row>
    <row r="1275" spans="2:8" x14ac:dyDescent="0.3">
      <c r="B1275" s="43" t="str">
        <f t="shared" si="119"/>
        <v/>
      </c>
      <c r="C1275" s="43"/>
      <c r="D1275" s="44" t="str">
        <f t="shared" si="120"/>
        <v/>
      </c>
      <c r="E1275" s="44" t="str">
        <f t="shared" si="121"/>
        <v/>
      </c>
      <c r="F1275" s="44" t="str">
        <f t="shared" si="122"/>
        <v/>
      </c>
      <c r="G1275" s="44" t="str">
        <f t="shared" si="123"/>
        <v/>
      </c>
      <c r="H1275" s="44" t="str">
        <f t="shared" si="124"/>
        <v/>
      </c>
    </row>
    <row r="1276" spans="2:8" x14ac:dyDescent="0.3">
      <c r="B1276" s="43" t="str">
        <f t="shared" si="119"/>
        <v/>
      </c>
      <c r="C1276" s="43"/>
      <c r="D1276" s="44" t="str">
        <f t="shared" si="120"/>
        <v/>
      </c>
      <c r="E1276" s="44" t="str">
        <f t="shared" si="121"/>
        <v/>
      </c>
      <c r="F1276" s="44" t="str">
        <f t="shared" si="122"/>
        <v/>
      </c>
      <c r="G1276" s="44" t="str">
        <f t="shared" si="123"/>
        <v/>
      </c>
      <c r="H1276" s="44" t="str">
        <f t="shared" si="124"/>
        <v/>
      </c>
    </row>
    <row r="1277" spans="2:8" x14ac:dyDescent="0.3">
      <c r="B1277" s="43" t="str">
        <f t="shared" si="119"/>
        <v/>
      </c>
      <c r="C1277" s="43"/>
      <c r="D1277" s="44" t="str">
        <f t="shared" si="120"/>
        <v/>
      </c>
      <c r="E1277" s="44" t="str">
        <f t="shared" si="121"/>
        <v/>
      </c>
      <c r="F1277" s="44" t="str">
        <f t="shared" si="122"/>
        <v/>
      </c>
      <c r="G1277" s="44" t="str">
        <f t="shared" si="123"/>
        <v/>
      </c>
      <c r="H1277" s="44" t="str">
        <f t="shared" si="124"/>
        <v/>
      </c>
    </row>
    <row r="1278" spans="2:8" x14ac:dyDescent="0.3">
      <c r="B1278" s="43" t="str">
        <f t="shared" si="119"/>
        <v/>
      </c>
      <c r="C1278" s="43"/>
      <c r="D1278" s="44" t="str">
        <f t="shared" si="120"/>
        <v/>
      </c>
      <c r="E1278" s="44" t="str">
        <f t="shared" si="121"/>
        <v/>
      </c>
      <c r="F1278" s="44" t="str">
        <f t="shared" si="122"/>
        <v/>
      </c>
      <c r="G1278" s="44" t="str">
        <f t="shared" si="123"/>
        <v/>
      </c>
      <c r="H1278" s="44" t="str">
        <f t="shared" si="124"/>
        <v/>
      </c>
    </row>
    <row r="1279" spans="2:8" x14ac:dyDescent="0.3">
      <c r="B1279" s="43" t="str">
        <f t="shared" si="119"/>
        <v/>
      </c>
      <c r="C1279" s="43"/>
      <c r="D1279" s="44" t="str">
        <f t="shared" si="120"/>
        <v/>
      </c>
      <c r="E1279" s="44" t="str">
        <f t="shared" si="121"/>
        <v/>
      </c>
      <c r="F1279" s="44" t="str">
        <f t="shared" si="122"/>
        <v/>
      </c>
      <c r="G1279" s="44" t="str">
        <f t="shared" si="123"/>
        <v/>
      </c>
      <c r="H1279" s="44" t="str">
        <f t="shared" si="124"/>
        <v/>
      </c>
    </row>
    <row r="1280" spans="2:8" x14ac:dyDescent="0.3">
      <c r="B1280" s="43" t="str">
        <f t="shared" si="119"/>
        <v/>
      </c>
      <c r="C1280" s="43"/>
      <c r="D1280" s="44" t="str">
        <f t="shared" si="120"/>
        <v/>
      </c>
      <c r="E1280" s="44" t="str">
        <f t="shared" si="121"/>
        <v/>
      </c>
      <c r="F1280" s="44" t="str">
        <f t="shared" si="122"/>
        <v/>
      </c>
      <c r="G1280" s="44" t="str">
        <f t="shared" si="123"/>
        <v/>
      </c>
      <c r="H1280" s="44" t="str">
        <f t="shared" si="124"/>
        <v/>
      </c>
    </row>
    <row r="1281" spans="2:8" x14ac:dyDescent="0.3">
      <c r="B1281" s="43" t="str">
        <f t="shared" si="119"/>
        <v/>
      </c>
      <c r="C1281" s="43"/>
      <c r="D1281" s="44" t="str">
        <f t="shared" si="120"/>
        <v/>
      </c>
      <c r="E1281" s="44" t="str">
        <f t="shared" si="121"/>
        <v/>
      </c>
      <c r="F1281" s="44" t="str">
        <f t="shared" si="122"/>
        <v/>
      </c>
      <c r="G1281" s="44" t="str">
        <f t="shared" si="123"/>
        <v/>
      </c>
      <c r="H1281" s="44" t="str">
        <f t="shared" si="124"/>
        <v/>
      </c>
    </row>
    <row r="1282" spans="2:8" x14ac:dyDescent="0.3">
      <c r="B1282" s="43" t="str">
        <f t="shared" si="119"/>
        <v/>
      </c>
      <c r="C1282" s="43"/>
      <c r="D1282" s="44" t="str">
        <f t="shared" si="120"/>
        <v/>
      </c>
      <c r="E1282" s="44" t="str">
        <f t="shared" si="121"/>
        <v/>
      </c>
      <c r="F1282" s="44" t="str">
        <f t="shared" si="122"/>
        <v/>
      </c>
      <c r="G1282" s="44" t="str">
        <f t="shared" si="123"/>
        <v/>
      </c>
      <c r="H1282" s="44" t="str">
        <f t="shared" si="124"/>
        <v/>
      </c>
    </row>
    <row r="1283" spans="2:8" x14ac:dyDescent="0.3">
      <c r="B1283" s="43" t="str">
        <f t="shared" si="119"/>
        <v/>
      </c>
      <c r="C1283" s="43"/>
      <c r="D1283" s="44" t="str">
        <f t="shared" si="120"/>
        <v/>
      </c>
      <c r="E1283" s="44" t="str">
        <f t="shared" si="121"/>
        <v/>
      </c>
      <c r="F1283" s="44" t="str">
        <f t="shared" si="122"/>
        <v/>
      </c>
      <c r="G1283" s="44" t="str">
        <f t="shared" si="123"/>
        <v/>
      </c>
      <c r="H1283" s="44" t="str">
        <f t="shared" si="124"/>
        <v/>
      </c>
    </row>
    <row r="1284" spans="2:8" x14ac:dyDescent="0.3">
      <c r="B1284" s="43" t="str">
        <f t="shared" si="119"/>
        <v/>
      </c>
      <c r="C1284" s="43"/>
      <c r="D1284" s="44" t="str">
        <f t="shared" si="120"/>
        <v/>
      </c>
      <c r="E1284" s="44" t="str">
        <f t="shared" si="121"/>
        <v/>
      </c>
      <c r="F1284" s="44" t="str">
        <f t="shared" si="122"/>
        <v/>
      </c>
      <c r="G1284" s="44" t="str">
        <f t="shared" si="123"/>
        <v/>
      </c>
      <c r="H1284" s="44" t="str">
        <f t="shared" si="124"/>
        <v/>
      </c>
    </row>
    <row r="1285" spans="2:8" x14ac:dyDescent="0.3">
      <c r="B1285" s="43" t="str">
        <f t="shared" si="119"/>
        <v/>
      </c>
      <c r="C1285" s="43"/>
      <c r="D1285" s="44" t="str">
        <f t="shared" si="120"/>
        <v/>
      </c>
      <c r="E1285" s="44" t="str">
        <f t="shared" si="121"/>
        <v/>
      </c>
      <c r="F1285" s="44" t="str">
        <f t="shared" si="122"/>
        <v/>
      </c>
      <c r="G1285" s="44" t="str">
        <f t="shared" si="123"/>
        <v/>
      </c>
      <c r="H1285" s="44" t="str">
        <f t="shared" si="124"/>
        <v/>
      </c>
    </row>
    <row r="1286" spans="2:8" x14ac:dyDescent="0.3">
      <c r="B1286" s="43" t="str">
        <f t="shared" si="119"/>
        <v/>
      </c>
      <c r="C1286" s="43"/>
      <c r="D1286" s="44" t="str">
        <f t="shared" si="120"/>
        <v/>
      </c>
      <c r="E1286" s="44" t="str">
        <f t="shared" si="121"/>
        <v/>
      </c>
      <c r="F1286" s="44" t="str">
        <f t="shared" si="122"/>
        <v/>
      </c>
      <c r="G1286" s="44" t="str">
        <f t="shared" si="123"/>
        <v/>
      </c>
      <c r="H1286" s="44" t="str">
        <f t="shared" si="124"/>
        <v/>
      </c>
    </row>
    <row r="1287" spans="2:8" x14ac:dyDescent="0.3">
      <c r="B1287" s="43" t="str">
        <f t="shared" si="119"/>
        <v/>
      </c>
      <c r="C1287" s="43"/>
      <c r="D1287" s="44" t="str">
        <f t="shared" si="120"/>
        <v/>
      </c>
      <c r="E1287" s="44" t="str">
        <f t="shared" si="121"/>
        <v/>
      </c>
      <c r="F1287" s="44" t="str">
        <f t="shared" si="122"/>
        <v/>
      </c>
      <c r="G1287" s="44" t="str">
        <f t="shared" si="123"/>
        <v/>
      </c>
      <c r="H1287" s="44" t="str">
        <f t="shared" si="124"/>
        <v/>
      </c>
    </row>
    <row r="1288" spans="2:8" x14ac:dyDescent="0.3">
      <c r="B1288" s="43" t="str">
        <f t="shared" si="119"/>
        <v/>
      </c>
      <c r="C1288" s="43"/>
      <c r="D1288" s="44" t="str">
        <f t="shared" si="120"/>
        <v/>
      </c>
      <c r="E1288" s="44" t="str">
        <f t="shared" si="121"/>
        <v/>
      </c>
      <c r="F1288" s="44" t="str">
        <f t="shared" si="122"/>
        <v/>
      </c>
      <c r="G1288" s="44" t="str">
        <f t="shared" si="123"/>
        <v/>
      </c>
      <c r="H1288" s="44" t="str">
        <f t="shared" si="124"/>
        <v/>
      </c>
    </row>
    <row r="1289" spans="2:8" x14ac:dyDescent="0.3">
      <c r="B1289" s="43" t="str">
        <f t="shared" si="119"/>
        <v/>
      </c>
      <c r="C1289" s="43"/>
      <c r="D1289" s="44" t="str">
        <f t="shared" si="120"/>
        <v/>
      </c>
      <c r="E1289" s="44" t="str">
        <f t="shared" si="121"/>
        <v/>
      </c>
      <c r="F1289" s="44" t="str">
        <f t="shared" si="122"/>
        <v/>
      </c>
      <c r="G1289" s="44" t="str">
        <f t="shared" si="123"/>
        <v/>
      </c>
      <c r="H1289" s="44" t="str">
        <f t="shared" si="124"/>
        <v/>
      </c>
    </row>
    <row r="1290" spans="2:8" x14ac:dyDescent="0.3">
      <c r="B1290" s="43" t="str">
        <f t="shared" si="119"/>
        <v/>
      </c>
      <c r="C1290" s="43"/>
      <c r="D1290" s="44" t="str">
        <f t="shared" si="120"/>
        <v/>
      </c>
      <c r="E1290" s="44" t="str">
        <f t="shared" si="121"/>
        <v/>
      </c>
      <c r="F1290" s="44" t="str">
        <f t="shared" si="122"/>
        <v/>
      </c>
      <c r="G1290" s="44" t="str">
        <f t="shared" si="123"/>
        <v/>
      </c>
      <c r="H1290" s="44" t="str">
        <f t="shared" si="124"/>
        <v/>
      </c>
    </row>
    <row r="1291" spans="2:8" x14ac:dyDescent="0.3">
      <c r="B1291" s="43" t="str">
        <f t="shared" si="119"/>
        <v/>
      </c>
      <c r="C1291" s="43"/>
      <c r="D1291" s="44" t="str">
        <f t="shared" si="120"/>
        <v/>
      </c>
      <c r="E1291" s="44" t="str">
        <f t="shared" si="121"/>
        <v/>
      </c>
      <c r="F1291" s="44" t="str">
        <f t="shared" si="122"/>
        <v/>
      </c>
      <c r="G1291" s="44" t="str">
        <f t="shared" si="123"/>
        <v/>
      </c>
      <c r="H1291" s="44" t="str">
        <f t="shared" si="124"/>
        <v/>
      </c>
    </row>
    <row r="1292" spans="2:8" x14ac:dyDescent="0.3">
      <c r="B1292" s="43" t="str">
        <f t="shared" si="119"/>
        <v/>
      </c>
      <c r="C1292" s="43"/>
      <c r="D1292" s="44" t="str">
        <f t="shared" si="120"/>
        <v/>
      </c>
      <c r="E1292" s="44" t="str">
        <f t="shared" si="121"/>
        <v/>
      </c>
      <c r="F1292" s="44" t="str">
        <f t="shared" si="122"/>
        <v/>
      </c>
      <c r="G1292" s="44" t="str">
        <f t="shared" si="123"/>
        <v/>
      </c>
      <c r="H1292" s="44" t="str">
        <f t="shared" si="124"/>
        <v/>
      </c>
    </row>
    <row r="1293" spans="2:8" x14ac:dyDescent="0.3">
      <c r="B1293" s="43" t="str">
        <f t="shared" si="119"/>
        <v/>
      </c>
      <c r="C1293" s="43"/>
      <c r="D1293" s="44" t="str">
        <f t="shared" si="120"/>
        <v/>
      </c>
      <c r="E1293" s="44" t="str">
        <f t="shared" si="121"/>
        <v/>
      </c>
      <c r="F1293" s="44" t="str">
        <f t="shared" si="122"/>
        <v/>
      </c>
      <c r="G1293" s="44" t="str">
        <f t="shared" si="123"/>
        <v/>
      </c>
      <c r="H1293" s="44" t="str">
        <f t="shared" si="124"/>
        <v/>
      </c>
    </row>
    <row r="1294" spans="2:8" x14ac:dyDescent="0.3">
      <c r="B1294" s="43" t="str">
        <f t="shared" si="119"/>
        <v/>
      </c>
      <c r="C1294" s="43"/>
      <c r="D1294" s="44" t="str">
        <f t="shared" si="120"/>
        <v/>
      </c>
      <c r="E1294" s="44" t="str">
        <f t="shared" si="121"/>
        <v/>
      </c>
      <c r="F1294" s="44" t="str">
        <f t="shared" si="122"/>
        <v/>
      </c>
      <c r="G1294" s="44" t="str">
        <f t="shared" si="123"/>
        <v/>
      </c>
      <c r="H1294" s="44" t="str">
        <f t="shared" si="124"/>
        <v/>
      </c>
    </row>
    <row r="1295" spans="2:8" x14ac:dyDescent="0.3">
      <c r="B1295" s="43" t="str">
        <f t="shared" si="119"/>
        <v/>
      </c>
      <c r="C1295" s="43"/>
      <c r="D1295" s="44" t="str">
        <f t="shared" si="120"/>
        <v/>
      </c>
      <c r="E1295" s="44" t="str">
        <f t="shared" si="121"/>
        <v/>
      </c>
      <c r="F1295" s="44" t="str">
        <f t="shared" si="122"/>
        <v/>
      </c>
      <c r="G1295" s="44" t="str">
        <f t="shared" si="123"/>
        <v/>
      </c>
      <c r="H1295" s="44" t="str">
        <f t="shared" si="124"/>
        <v/>
      </c>
    </row>
    <row r="1296" spans="2:8" x14ac:dyDescent="0.3">
      <c r="B1296" s="43" t="str">
        <f t="shared" si="119"/>
        <v/>
      </c>
      <c r="C1296" s="43"/>
      <c r="D1296" s="44" t="str">
        <f t="shared" si="120"/>
        <v/>
      </c>
      <c r="E1296" s="44" t="str">
        <f t="shared" si="121"/>
        <v/>
      </c>
      <c r="F1296" s="44" t="str">
        <f t="shared" si="122"/>
        <v/>
      </c>
      <c r="G1296" s="44" t="str">
        <f t="shared" si="123"/>
        <v/>
      </c>
      <c r="H1296" s="44" t="str">
        <f t="shared" si="124"/>
        <v/>
      </c>
    </row>
    <row r="1297" spans="2:8" x14ac:dyDescent="0.3">
      <c r="B1297" s="43" t="str">
        <f t="shared" si="119"/>
        <v/>
      </c>
      <c r="C1297" s="43"/>
      <c r="D1297" s="44" t="str">
        <f t="shared" si="120"/>
        <v/>
      </c>
      <c r="E1297" s="44" t="str">
        <f t="shared" si="121"/>
        <v/>
      </c>
      <c r="F1297" s="44" t="str">
        <f t="shared" si="122"/>
        <v/>
      </c>
      <c r="G1297" s="44" t="str">
        <f t="shared" si="123"/>
        <v/>
      </c>
      <c r="H1297" s="44" t="str">
        <f t="shared" si="124"/>
        <v/>
      </c>
    </row>
    <row r="1298" spans="2:8" x14ac:dyDescent="0.3">
      <c r="B1298" s="43" t="str">
        <f t="shared" si="119"/>
        <v/>
      </c>
      <c r="C1298" s="43"/>
      <c r="D1298" s="44" t="str">
        <f t="shared" si="120"/>
        <v/>
      </c>
      <c r="E1298" s="44" t="str">
        <f t="shared" si="121"/>
        <v/>
      </c>
      <c r="F1298" s="44" t="str">
        <f t="shared" si="122"/>
        <v/>
      </c>
      <c r="G1298" s="44" t="str">
        <f t="shared" si="123"/>
        <v/>
      </c>
      <c r="H1298" s="44" t="str">
        <f t="shared" si="124"/>
        <v/>
      </c>
    </row>
    <row r="1299" spans="2:8" x14ac:dyDescent="0.3">
      <c r="B1299" s="43" t="str">
        <f t="shared" si="119"/>
        <v/>
      </c>
      <c r="C1299" s="43"/>
      <c r="D1299" s="44" t="str">
        <f t="shared" si="120"/>
        <v/>
      </c>
      <c r="E1299" s="44" t="str">
        <f t="shared" si="121"/>
        <v/>
      </c>
      <c r="F1299" s="44" t="str">
        <f t="shared" si="122"/>
        <v/>
      </c>
      <c r="G1299" s="44" t="str">
        <f t="shared" si="123"/>
        <v/>
      </c>
      <c r="H1299" s="44" t="str">
        <f t="shared" si="124"/>
        <v/>
      </c>
    </row>
    <row r="1300" spans="2:8" x14ac:dyDescent="0.3">
      <c r="B1300" s="43" t="str">
        <f t="shared" si="119"/>
        <v/>
      </c>
      <c r="C1300" s="43"/>
      <c r="D1300" s="44" t="str">
        <f t="shared" si="120"/>
        <v/>
      </c>
      <c r="E1300" s="44" t="str">
        <f t="shared" si="121"/>
        <v/>
      </c>
      <c r="F1300" s="44" t="str">
        <f t="shared" si="122"/>
        <v/>
      </c>
      <c r="G1300" s="44" t="str">
        <f t="shared" si="123"/>
        <v/>
      </c>
      <c r="H1300" s="44" t="str">
        <f t="shared" si="124"/>
        <v/>
      </c>
    </row>
    <row r="1301" spans="2:8" x14ac:dyDescent="0.3">
      <c r="B1301" s="43" t="str">
        <f t="shared" si="119"/>
        <v/>
      </c>
      <c r="C1301" s="43"/>
      <c r="D1301" s="44" t="str">
        <f t="shared" si="120"/>
        <v/>
      </c>
      <c r="E1301" s="44" t="str">
        <f t="shared" si="121"/>
        <v/>
      </c>
      <c r="F1301" s="44" t="str">
        <f t="shared" si="122"/>
        <v/>
      </c>
      <c r="G1301" s="44" t="str">
        <f t="shared" si="123"/>
        <v/>
      </c>
      <c r="H1301" s="44" t="str">
        <f t="shared" si="124"/>
        <v/>
      </c>
    </row>
    <row r="1302" spans="2:8" x14ac:dyDescent="0.3">
      <c r="B1302" s="43" t="str">
        <f t="shared" ref="B1302:B1365" si="125">IF(OR(B1301=$C$13,B1301=""),"",IF(ISNUMBER(B1301),B1301+1,1))</f>
        <v/>
      </c>
      <c r="C1302" s="43"/>
      <c r="D1302" s="44" t="str">
        <f t="shared" si="120"/>
        <v/>
      </c>
      <c r="E1302" s="44" t="str">
        <f t="shared" si="121"/>
        <v/>
      </c>
      <c r="F1302" s="44" t="str">
        <f t="shared" si="122"/>
        <v/>
      </c>
      <c r="G1302" s="44" t="str">
        <f t="shared" si="123"/>
        <v/>
      </c>
      <c r="H1302" s="44" t="str">
        <f t="shared" si="124"/>
        <v/>
      </c>
    </row>
    <row r="1303" spans="2:8" x14ac:dyDescent="0.3">
      <c r="B1303" s="43" t="str">
        <f t="shared" si="125"/>
        <v/>
      </c>
      <c r="C1303" s="43"/>
      <c r="D1303" s="44" t="str">
        <f t="shared" si="120"/>
        <v/>
      </c>
      <c r="E1303" s="44" t="str">
        <f t="shared" si="121"/>
        <v/>
      </c>
      <c r="F1303" s="44" t="str">
        <f t="shared" si="122"/>
        <v/>
      </c>
      <c r="G1303" s="44" t="str">
        <f t="shared" si="123"/>
        <v/>
      </c>
      <c r="H1303" s="44" t="str">
        <f t="shared" si="124"/>
        <v/>
      </c>
    </row>
    <row r="1304" spans="2:8" x14ac:dyDescent="0.3">
      <c r="B1304" s="43" t="str">
        <f t="shared" si="125"/>
        <v/>
      </c>
      <c r="C1304" s="43"/>
      <c r="D1304" s="44" t="str">
        <f t="shared" si="120"/>
        <v/>
      </c>
      <c r="E1304" s="44" t="str">
        <f t="shared" si="121"/>
        <v/>
      </c>
      <c r="F1304" s="44" t="str">
        <f t="shared" si="122"/>
        <v/>
      </c>
      <c r="G1304" s="44" t="str">
        <f t="shared" si="123"/>
        <v/>
      </c>
      <c r="H1304" s="44" t="str">
        <f t="shared" si="124"/>
        <v/>
      </c>
    </row>
    <row r="1305" spans="2:8" x14ac:dyDescent="0.3">
      <c r="B1305" s="43" t="str">
        <f t="shared" si="125"/>
        <v/>
      </c>
      <c r="C1305" s="43"/>
      <c r="D1305" s="44" t="str">
        <f t="shared" si="120"/>
        <v/>
      </c>
      <c r="E1305" s="44" t="str">
        <f t="shared" si="121"/>
        <v/>
      </c>
      <c r="F1305" s="44" t="str">
        <f t="shared" si="122"/>
        <v/>
      </c>
      <c r="G1305" s="44" t="str">
        <f t="shared" si="123"/>
        <v/>
      </c>
      <c r="H1305" s="44" t="str">
        <f t="shared" si="124"/>
        <v/>
      </c>
    </row>
    <row r="1306" spans="2:8" x14ac:dyDescent="0.3">
      <c r="B1306" s="43" t="str">
        <f t="shared" si="125"/>
        <v/>
      </c>
      <c r="C1306" s="43"/>
      <c r="D1306" s="44" t="str">
        <f t="shared" si="120"/>
        <v/>
      </c>
      <c r="E1306" s="44" t="str">
        <f t="shared" si="121"/>
        <v/>
      </c>
      <c r="F1306" s="44" t="str">
        <f t="shared" si="122"/>
        <v/>
      </c>
      <c r="G1306" s="44" t="str">
        <f t="shared" si="123"/>
        <v/>
      </c>
      <c r="H1306" s="44" t="str">
        <f t="shared" si="124"/>
        <v/>
      </c>
    </row>
    <row r="1307" spans="2:8" x14ac:dyDescent="0.3">
      <c r="B1307" s="43" t="str">
        <f t="shared" si="125"/>
        <v/>
      </c>
      <c r="C1307" s="43"/>
      <c r="D1307" s="44" t="str">
        <f t="shared" si="120"/>
        <v/>
      </c>
      <c r="E1307" s="44" t="str">
        <f t="shared" si="121"/>
        <v/>
      </c>
      <c r="F1307" s="44" t="str">
        <f t="shared" si="122"/>
        <v/>
      </c>
      <c r="G1307" s="44" t="str">
        <f t="shared" si="123"/>
        <v/>
      </c>
      <c r="H1307" s="44" t="str">
        <f t="shared" si="124"/>
        <v/>
      </c>
    </row>
    <row r="1308" spans="2:8" x14ac:dyDescent="0.3">
      <c r="B1308" s="43" t="str">
        <f t="shared" si="125"/>
        <v/>
      </c>
      <c r="C1308" s="43"/>
      <c r="D1308" s="44" t="str">
        <f t="shared" si="120"/>
        <v/>
      </c>
      <c r="E1308" s="44" t="str">
        <f t="shared" si="121"/>
        <v/>
      </c>
      <c r="F1308" s="44" t="str">
        <f t="shared" si="122"/>
        <v/>
      </c>
      <c r="G1308" s="44" t="str">
        <f t="shared" si="123"/>
        <v/>
      </c>
      <c r="H1308" s="44" t="str">
        <f t="shared" si="124"/>
        <v/>
      </c>
    </row>
    <row r="1309" spans="2:8" x14ac:dyDescent="0.3">
      <c r="B1309" s="43" t="str">
        <f t="shared" si="125"/>
        <v/>
      </c>
      <c r="C1309" s="43"/>
      <c r="D1309" s="44" t="str">
        <f t="shared" si="120"/>
        <v/>
      </c>
      <c r="E1309" s="44" t="str">
        <f t="shared" si="121"/>
        <v/>
      </c>
      <c r="F1309" s="44" t="str">
        <f t="shared" si="122"/>
        <v/>
      </c>
      <c r="G1309" s="44" t="str">
        <f t="shared" si="123"/>
        <v/>
      </c>
      <c r="H1309" s="44" t="str">
        <f t="shared" si="124"/>
        <v/>
      </c>
    </row>
    <row r="1310" spans="2:8" x14ac:dyDescent="0.3">
      <c r="B1310" s="43" t="str">
        <f t="shared" si="125"/>
        <v/>
      </c>
      <c r="C1310" s="43"/>
      <c r="D1310" s="44" t="str">
        <f t="shared" si="120"/>
        <v/>
      </c>
      <c r="E1310" s="44" t="str">
        <f t="shared" si="121"/>
        <v/>
      </c>
      <c r="F1310" s="44" t="str">
        <f t="shared" si="122"/>
        <v/>
      </c>
      <c r="G1310" s="44" t="str">
        <f t="shared" si="123"/>
        <v/>
      </c>
      <c r="H1310" s="44" t="str">
        <f t="shared" si="124"/>
        <v/>
      </c>
    </row>
    <row r="1311" spans="2:8" x14ac:dyDescent="0.3">
      <c r="B1311" s="43" t="str">
        <f t="shared" si="125"/>
        <v/>
      </c>
      <c r="C1311" s="43"/>
      <c r="D1311" s="44" t="str">
        <f t="shared" si="120"/>
        <v/>
      </c>
      <c r="E1311" s="44" t="str">
        <f t="shared" si="121"/>
        <v/>
      </c>
      <c r="F1311" s="44" t="str">
        <f t="shared" si="122"/>
        <v/>
      </c>
      <c r="G1311" s="44" t="str">
        <f t="shared" si="123"/>
        <v/>
      </c>
      <c r="H1311" s="44" t="str">
        <f t="shared" si="124"/>
        <v/>
      </c>
    </row>
    <row r="1312" spans="2:8" x14ac:dyDescent="0.3">
      <c r="B1312" s="43" t="str">
        <f t="shared" si="125"/>
        <v/>
      </c>
      <c r="C1312" s="43"/>
      <c r="D1312" s="44" t="str">
        <f t="shared" si="120"/>
        <v/>
      </c>
      <c r="E1312" s="44" t="str">
        <f t="shared" si="121"/>
        <v/>
      </c>
      <c r="F1312" s="44" t="str">
        <f t="shared" si="122"/>
        <v/>
      </c>
      <c r="G1312" s="44" t="str">
        <f t="shared" si="123"/>
        <v/>
      </c>
      <c r="H1312" s="44" t="str">
        <f t="shared" si="124"/>
        <v/>
      </c>
    </row>
    <row r="1313" spans="2:8" x14ac:dyDescent="0.3">
      <c r="B1313" s="43" t="str">
        <f t="shared" si="125"/>
        <v/>
      </c>
      <c r="C1313" s="43"/>
      <c r="D1313" s="44" t="str">
        <f t="shared" si="120"/>
        <v/>
      </c>
      <c r="E1313" s="44" t="str">
        <f t="shared" si="121"/>
        <v/>
      </c>
      <c r="F1313" s="44" t="str">
        <f t="shared" si="122"/>
        <v/>
      </c>
      <c r="G1313" s="44" t="str">
        <f t="shared" si="123"/>
        <v/>
      </c>
      <c r="H1313" s="44" t="str">
        <f t="shared" si="124"/>
        <v/>
      </c>
    </row>
    <row r="1314" spans="2:8" x14ac:dyDescent="0.3">
      <c r="B1314" s="43" t="str">
        <f t="shared" si="125"/>
        <v/>
      </c>
      <c r="C1314" s="43"/>
      <c r="D1314" s="44" t="str">
        <f t="shared" si="120"/>
        <v/>
      </c>
      <c r="E1314" s="44" t="str">
        <f t="shared" si="121"/>
        <v/>
      </c>
      <c r="F1314" s="44" t="str">
        <f t="shared" si="122"/>
        <v/>
      </c>
      <c r="G1314" s="44" t="str">
        <f t="shared" si="123"/>
        <v/>
      </c>
      <c r="H1314" s="44" t="str">
        <f t="shared" si="124"/>
        <v/>
      </c>
    </row>
    <row r="1315" spans="2:8" x14ac:dyDescent="0.3">
      <c r="B1315" s="43" t="str">
        <f t="shared" si="125"/>
        <v/>
      </c>
      <c r="C1315" s="43"/>
      <c r="D1315" s="44" t="str">
        <f t="shared" si="120"/>
        <v/>
      </c>
      <c r="E1315" s="44" t="str">
        <f t="shared" si="121"/>
        <v/>
      </c>
      <c r="F1315" s="44" t="str">
        <f t="shared" si="122"/>
        <v/>
      </c>
      <c r="G1315" s="44" t="str">
        <f t="shared" si="123"/>
        <v/>
      </c>
      <c r="H1315" s="44" t="str">
        <f t="shared" si="124"/>
        <v/>
      </c>
    </row>
    <row r="1316" spans="2:8" x14ac:dyDescent="0.3">
      <c r="B1316" s="43" t="str">
        <f t="shared" si="125"/>
        <v/>
      </c>
      <c r="C1316" s="43"/>
      <c r="D1316" s="44" t="str">
        <f t="shared" si="120"/>
        <v/>
      </c>
      <c r="E1316" s="44" t="str">
        <f t="shared" si="121"/>
        <v/>
      </c>
      <c r="F1316" s="44" t="str">
        <f t="shared" si="122"/>
        <v/>
      </c>
      <c r="G1316" s="44" t="str">
        <f t="shared" si="123"/>
        <v/>
      </c>
      <c r="H1316" s="44" t="str">
        <f t="shared" si="124"/>
        <v/>
      </c>
    </row>
    <row r="1317" spans="2:8" x14ac:dyDescent="0.3">
      <c r="B1317" s="43" t="str">
        <f t="shared" si="125"/>
        <v/>
      </c>
      <c r="C1317" s="43"/>
      <c r="D1317" s="44" t="str">
        <f t="shared" si="120"/>
        <v/>
      </c>
      <c r="E1317" s="44" t="str">
        <f t="shared" si="121"/>
        <v/>
      </c>
      <c r="F1317" s="44" t="str">
        <f t="shared" si="122"/>
        <v/>
      </c>
      <c r="G1317" s="44" t="str">
        <f t="shared" si="123"/>
        <v/>
      </c>
      <c r="H1317" s="44" t="str">
        <f t="shared" si="124"/>
        <v/>
      </c>
    </row>
    <row r="1318" spans="2:8" x14ac:dyDescent="0.3">
      <c r="B1318" s="43" t="str">
        <f t="shared" si="125"/>
        <v/>
      </c>
      <c r="C1318" s="43"/>
      <c r="D1318" s="44" t="str">
        <f t="shared" si="120"/>
        <v/>
      </c>
      <c r="E1318" s="44" t="str">
        <f t="shared" si="121"/>
        <v/>
      </c>
      <c r="F1318" s="44" t="str">
        <f t="shared" si="122"/>
        <v/>
      </c>
      <c r="G1318" s="44" t="str">
        <f t="shared" si="123"/>
        <v/>
      </c>
      <c r="H1318" s="44" t="str">
        <f t="shared" si="124"/>
        <v/>
      </c>
    </row>
    <row r="1319" spans="2:8" x14ac:dyDescent="0.3">
      <c r="B1319" s="43" t="str">
        <f t="shared" si="125"/>
        <v/>
      </c>
      <c r="C1319" s="43"/>
      <c r="D1319" s="44" t="str">
        <f t="shared" si="120"/>
        <v/>
      </c>
      <c r="E1319" s="44" t="str">
        <f t="shared" si="121"/>
        <v/>
      </c>
      <c r="F1319" s="44" t="str">
        <f t="shared" si="122"/>
        <v/>
      </c>
      <c r="G1319" s="44" t="str">
        <f t="shared" si="123"/>
        <v/>
      </c>
      <c r="H1319" s="44" t="str">
        <f t="shared" si="124"/>
        <v/>
      </c>
    </row>
    <row r="1320" spans="2:8" x14ac:dyDescent="0.3">
      <c r="B1320" s="43" t="str">
        <f t="shared" si="125"/>
        <v/>
      </c>
      <c r="C1320" s="43"/>
      <c r="D1320" s="44" t="str">
        <f t="shared" si="120"/>
        <v/>
      </c>
      <c r="E1320" s="44" t="str">
        <f t="shared" si="121"/>
        <v/>
      </c>
      <c r="F1320" s="44" t="str">
        <f t="shared" si="122"/>
        <v/>
      </c>
      <c r="G1320" s="44" t="str">
        <f t="shared" si="123"/>
        <v/>
      </c>
      <c r="H1320" s="44" t="str">
        <f t="shared" si="124"/>
        <v/>
      </c>
    </row>
    <row r="1321" spans="2:8" x14ac:dyDescent="0.3">
      <c r="B1321" s="43" t="str">
        <f t="shared" si="125"/>
        <v/>
      </c>
      <c r="C1321" s="43"/>
      <c r="D1321" s="44" t="str">
        <f t="shared" si="120"/>
        <v/>
      </c>
      <c r="E1321" s="44" t="str">
        <f t="shared" si="121"/>
        <v/>
      </c>
      <c r="F1321" s="44" t="str">
        <f t="shared" si="122"/>
        <v/>
      </c>
      <c r="G1321" s="44" t="str">
        <f t="shared" si="123"/>
        <v/>
      </c>
      <c r="H1321" s="44" t="str">
        <f t="shared" si="124"/>
        <v/>
      </c>
    </row>
    <row r="1322" spans="2:8" x14ac:dyDescent="0.3">
      <c r="B1322" s="43" t="str">
        <f t="shared" si="125"/>
        <v/>
      </c>
      <c r="C1322" s="43"/>
      <c r="D1322" s="44" t="str">
        <f t="shared" si="120"/>
        <v/>
      </c>
      <c r="E1322" s="44" t="str">
        <f t="shared" si="121"/>
        <v/>
      </c>
      <c r="F1322" s="44" t="str">
        <f t="shared" si="122"/>
        <v/>
      </c>
      <c r="G1322" s="44" t="str">
        <f t="shared" si="123"/>
        <v/>
      </c>
      <c r="H1322" s="44" t="str">
        <f t="shared" si="124"/>
        <v/>
      </c>
    </row>
    <row r="1323" spans="2:8" x14ac:dyDescent="0.3">
      <c r="B1323" s="43" t="str">
        <f t="shared" si="125"/>
        <v/>
      </c>
      <c r="C1323" s="43"/>
      <c r="D1323" s="44" t="str">
        <f t="shared" si="120"/>
        <v/>
      </c>
      <c r="E1323" s="44" t="str">
        <f t="shared" si="121"/>
        <v/>
      </c>
      <c r="F1323" s="44" t="str">
        <f t="shared" si="122"/>
        <v/>
      </c>
      <c r="G1323" s="44" t="str">
        <f t="shared" si="123"/>
        <v/>
      </c>
      <c r="H1323" s="44" t="str">
        <f t="shared" si="124"/>
        <v/>
      </c>
    </row>
    <row r="1324" spans="2:8" x14ac:dyDescent="0.3">
      <c r="B1324" s="43" t="str">
        <f t="shared" si="125"/>
        <v/>
      </c>
      <c r="C1324" s="43"/>
      <c r="D1324" s="44" t="str">
        <f t="shared" si="120"/>
        <v/>
      </c>
      <c r="E1324" s="44" t="str">
        <f t="shared" si="121"/>
        <v/>
      </c>
      <c r="F1324" s="44" t="str">
        <f t="shared" si="122"/>
        <v/>
      </c>
      <c r="G1324" s="44" t="str">
        <f t="shared" si="123"/>
        <v/>
      </c>
      <c r="H1324" s="44" t="str">
        <f t="shared" si="124"/>
        <v/>
      </c>
    </row>
    <row r="1325" spans="2:8" x14ac:dyDescent="0.3">
      <c r="B1325" s="43" t="str">
        <f t="shared" si="125"/>
        <v/>
      </c>
      <c r="C1325" s="43"/>
      <c r="D1325" s="44" t="str">
        <f t="shared" si="120"/>
        <v/>
      </c>
      <c r="E1325" s="44" t="str">
        <f t="shared" si="121"/>
        <v/>
      </c>
      <c r="F1325" s="44" t="str">
        <f t="shared" si="122"/>
        <v/>
      </c>
      <c r="G1325" s="44" t="str">
        <f t="shared" si="123"/>
        <v/>
      </c>
      <c r="H1325" s="44" t="str">
        <f t="shared" si="124"/>
        <v/>
      </c>
    </row>
    <row r="1326" spans="2:8" x14ac:dyDescent="0.3">
      <c r="B1326" s="43" t="str">
        <f t="shared" si="125"/>
        <v/>
      </c>
      <c r="C1326" s="43"/>
      <c r="D1326" s="44" t="str">
        <f t="shared" si="120"/>
        <v/>
      </c>
      <c r="E1326" s="44" t="str">
        <f t="shared" si="121"/>
        <v/>
      </c>
      <c r="F1326" s="44" t="str">
        <f t="shared" si="122"/>
        <v/>
      </c>
      <c r="G1326" s="44" t="str">
        <f t="shared" si="123"/>
        <v/>
      </c>
      <c r="H1326" s="44" t="str">
        <f t="shared" si="124"/>
        <v/>
      </c>
    </row>
    <row r="1327" spans="2:8" x14ac:dyDescent="0.3">
      <c r="B1327" s="43" t="str">
        <f t="shared" si="125"/>
        <v/>
      </c>
      <c r="C1327" s="43"/>
      <c r="D1327" s="44" t="str">
        <f t="shared" si="120"/>
        <v/>
      </c>
      <c r="E1327" s="44" t="str">
        <f t="shared" si="121"/>
        <v/>
      </c>
      <c r="F1327" s="44" t="str">
        <f t="shared" si="122"/>
        <v/>
      </c>
      <c r="G1327" s="44" t="str">
        <f t="shared" si="123"/>
        <v/>
      </c>
      <c r="H1327" s="44" t="str">
        <f t="shared" si="124"/>
        <v/>
      </c>
    </row>
    <row r="1328" spans="2:8" x14ac:dyDescent="0.3">
      <c r="B1328" s="43" t="str">
        <f t="shared" si="125"/>
        <v/>
      </c>
      <c r="C1328" s="43"/>
      <c r="D1328" s="44" t="str">
        <f t="shared" si="120"/>
        <v/>
      </c>
      <c r="E1328" s="44" t="str">
        <f t="shared" si="121"/>
        <v/>
      </c>
      <c r="F1328" s="44" t="str">
        <f t="shared" si="122"/>
        <v/>
      </c>
      <c r="G1328" s="44" t="str">
        <f t="shared" si="123"/>
        <v/>
      </c>
      <c r="H1328" s="44" t="str">
        <f t="shared" si="124"/>
        <v/>
      </c>
    </row>
    <row r="1329" spans="2:8" x14ac:dyDescent="0.3">
      <c r="B1329" s="43" t="str">
        <f t="shared" si="125"/>
        <v/>
      </c>
      <c r="C1329" s="43"/>
      <c r="D1329" s="44" t="str">
        <f t="shared" si="120"/>
        <v/>
      </c>
      <c r="E1329" s="44" t="str">
        <f t="shared" si="121"/>
        <v/>
      </c>
      <c r="F1329" s="44" t="str">
        <f t="shared" si="122"/>
        <v/>
      </c>
      <c r="G1329" s="44" t="str">
        <f t="shared" si="123"/>
        <v/>
      </c>
      <c r="H1329" s="44" t="str">
        <f t="shared" si="124"/>
        <v/>
      </c>
    </row>
    <row r="1330" spans="2:8" x14ac:dyDescent="0.3">
      <c r="B1330" s="43" t="str">
        <f t="shared" si="125"/>
        <v/>
      </c>
      <c r="C1330" s="43"/>
      <c r="D1330" s="44" t="str">
        <f t="shared" si="120"/>
        <v/>
      </c>
      <c r="E1330" s="44" t="str">
        <f t="shared" si="121"/>
        <v/>
      </c>
      <c r="F1330" s="44" t="str">
        <f t="shared" si="122"/>
        <v/>
      </c>
      <c r="G1330" s="44" t="str">
        <f t="shared" si="123"/>
        <v/>
      </c>
      <c r="H1330" s="44" t="str">
        <f t="shared" si="124"/>
        <v/>
      </c>
    </row>
    <row r="1331" spans="2:8" x14ac:dyDescent="0.3">
      <c r="B1331" s="43" t="str">
        <f t="shared" si="125"/>
        <v/>
      </c>
      <c r="C1331" s="43"/>
      <c r="D1331" s="44" t="str">
        <f t="shared" si="120"/>
        <v/>
      </c>
      <c r="E1331" s="44" t="str">
        <f t="shared" si="121"/>
        <v/>
      </c>
      <c r="F1331" s="44" t="str">
        <f t="shared" si="122"/>
        <v/>
      </c>
      <c r="G1331" s="44" t="str">
        <f t="shared" si="123"/>
        <v/>
      </c>
      <c r="H1331" s="44" t="str">
        <f t="shared" si="124"/>
        <v/>
      </c>
    </row>
    <row r="1332" spans="2:8" x14ac:dyDescent="0.3">
      <c r="B1332" s="43" t="str">
        <f t="shared" si="125"/>
        <v/>
      </c>
      <c r="C1332" s="43"/>
      <c r="D1332" s="44" t="str">
        <f t="shared" si="120"/>
        <v/>
      </c>
      <c r="E1332" s="44" t="str">
        <f t="shared" si="121"/>
        <v/>
      </c>
      <c r="F1332" s="44" t="str">
        <f t="shared" si="122"/>
        <v/>
      </c>
      <c r="G1332" s="44" t="str">
        <f t="shared" si="123"/>
        <v/>
      </c>
      <c r="H1332" s="44" t="str">
        <f t="shared" si="124"/>
        <v/>
      </c>
    </row>
    <row r="1333" spans="2:8" x14ac:dyDescent="0.3">
      <c r="B1333" s="43" t="str">
        <f t="shared" si="125"/>
        <v/>
      </c>
      <c r="C1333" s="43"/>
      <c r="D1333" s="44" t="str">
        <f t="shared" si="120"/>
        <v/>
      </c>
      <c r="E1333" s="44" t="str">
        <f t="shared" si="121"/>
        <v/>
      </c>
      <c r="F1333" s="44" t="str">
        <f t="shared" si="122"/>
        <v/>
      </c>
      <c r="G1333" s="44" t="str">
        <f t="shared" si="123"/>
        <v/>
      </c>
      <c r="H1333" s="44" t="str">
        <f t="shared" si="124"/>
        <v/>
      </c>
    </row>
    <row r="1334" spans="2:8" x14ac:dyDescent="0.3">
      <c r="B1334" s="43" t="str">
        <f t="shared" si="125"/>
        <v/>
      </c>
      <c r="C1334" s="43"/>
      <c r="D1334" s="44" t="str">
        <f t="shared" si="120"/>
        <v/>
      </c>
      <c r="E1334" s="44" t="str">
        <f t="shared" si="121"/>
        <v/>
      </c>
      <c r="F1334" s="44" t="str">
        <f t="shared" si="122"/>
        <v/>
      </c>
      <c r="G1334" s="44" t="str">
        <f t="shared" si="123"/>
        <v/>
      </c>
      <c r="H1334" s="44" t="str">
        <f t="shared" si="124"/>
        <v/>
      </c>
    </row>
    <row r="1335" spans="2:8" x14ac:dyDescent="0.3">
      <c r="B1335" s="43" t="str">
        <f t="shared" si="125"/>
        <v/>
      </c>
      <c r="C1335" s="43"/>
      <c r="D1335" s="44" t="str">
        <f t="shared" si="120"/>
        <v/>
      </c>
      <c r="E1335" s="44" t="str">
        <f t="shared" si="121"/>
        <v/>
      </c>
      <c r="F1335" s="44" t="str">
        <f t="shared" si="122"/>
        <v/>
      </c>
      <c r="G1335" s="44" t="str">
        <f t="shared" si="123"/>
        <v/>
      </c>
      <c r="H1335" s="44" t="str">
        <f t="shared" si="124"/>
        <v/>
      </c>
    </row>
    <row r="1336" spans="2:8" x14ac:dyDescent="0.3">
      <c r="B1336" s="43" t="str">
        <f t="shared" si="125"/>
        <v/>
      </c>
      <c r="C1336" s="43"/>
      <c r="D1336" s="44" t="str">
        <f t="shared" si="120"/>
        <v/>
      </c>
      <c r="E1336" s="44" t="str">
        <f t="shared" si="121"/>
        <v/>
      </c>
      <c r="F1336" s="44" t="str">
        <f t="shared" si="122"/>
        <v/>
      </c>
      <c r="G1336" s="44" t="str">
        <f t="shared" si="123"/>
        <v/>
      </c>
      <c r="H1336" s="44" t="str">
        <f t="shared" si="124"/>
        <v/>
      </c>
    </row>
    <row r="1337" spans="2:8" x14ac:dyDescent="0.3">
      <c r="B1337" s="43" t="str">
        <f t="shared" si="125"/>
        <v/>
      </c>
      <c r="C1337" s="43"/>
      <c r="D1337" s="44" t="str">
        <f t="shared" si="120"/>
        <v/>
      </c>
      <c r="E1337" s="44" t="str">
        <f t="shared" si="121"/>
        <v/>
      </c>
      <c r="F1337" s="44" t="str">
        <f t="shared" si="122"/>
        <v/>
      </c>
      <c r="G1337" s="44" t="str">
        <f t="shared" si="123"/>
        <v/>
      </c>
      <c r="H1337" s="44" t="str">
        <f t="shared" si="124"/>
        <v/>
      </c>
    </row>
    <row r="1338" spans="2:8" x14ac:dyDescent="0.3">
      <c r="B1338" s="43" t="str">
        <f t="shared" si="125"/>
        <v/>
      </c>
      <c r="C1338" s="43"/>
      <c r="D1338" s="44" t="str">
        <f t="shared" ref="D1338:D1401" si="126">IF(B1338&gt;$C$13,"",PMT($C$11,$C$13,$C$7)*-1)</f>
        <v/>
      </c>
      <c r="E1338" s="44" t="str">
        <f t="shared" ref="E1338:E1401" si="127">IF(B1338&gt;$C$13,"",$C$11*G1337)</f>
        <v/>
      </c>
      <c r="F1338" s="44" t="str">
        <f t="shared" ref="F1338:F1401" si="128">IF(B1338&gt;$C$13,"",D1338-E1338)</f>
        <v/>
      </c>
      <c r="G1338" s="44" t="str">
        <f t="shared" ref="G1338:G1401" si="129">IF(B1338&gt;$C$13,"",G1337-F1338)</f>
        <v/>
      </c>
      <c r="H1338" s="44" t="str">
        <f t="shared" ref="H1338:H1401" si="130">D1338</f>
        <v/>
      </c>
    </row>
    <row r="1339" spans="2:8" x14ac:dyDescent="0.3">
      <c r="B1339" s="43" t="str">
        <f t="shared" si="125"/>
        <v/>
      </c>
      <c r="C1339" s="43"/>
      <c r="D1339" s="44" t="str">
        <f t="shared" si="126"/>
        <v/>
      </c>
      <c r="E1339" s="44" t="str">
        <f t="shared" si="127"/>
        <v/>
      </c>
      <c r="F1339" s="44" t="str">
        <f t="shared" si="128"/>
        <v/>
      </c>
      <c r="G1339" s="44" t="str">
        <f t="shared" si="129"/>
        <v/>
      </c>
      <c r="H1339" s="44" t="str">
        <f t="shared" si="130"/>
        <v/>
      </c>
    </row>
    <row r="1340" spans="2:8" x14ac:dyDescent="0.3">
      <c r="B1340" s="43" t="str">
        <f t="shared" si="125"/>
        <v/>
      </c>
      <c r="C1340" s="43"/>
      <c r="D1340" s="44" t="str">
        <f t="shared" si="126"/>
        <v/>
      </c>
      <c r="E1340" s="44" t="str">
        <f t="shared" si="127"/>
        <v/>
      </c>
      <c r="F1340" s="44" t="str">
        <f t="shared" si="128"/>
        <v/>
      </c>
      <c r="G1340" s="44" t="str">
        <f t="shared" si="129"/>
        <v/>
      </c>
      <c r="H1340" s="44" t="str">
        <f t="shared" si="130"/>
        <v/>
      </c>
    </row>
    <row r="1341" spans="2:8" x14ac:dyDescent="0.3">
      <c r="B1341" s="43" t="str">
        <f t="shared" si="125"/>
        <v/>
      </c>
      <c r="C1341" s="43"/>
      <c r="D1341" s="44" t="str">
        <f t="shared" si="126"/>
        <v/>
      </c>
      <c r="E1341" s="44" t="str">
        <f t="shared" si="127"/>
        <v/>
      </c>
      <c r="F1341" s="44" t="str">
        <f t="shared" si="128"/>
        <v/>
      </c>
      <c r="G1341" s="44" t="str">
        <f t="shared" si="129"/>
        <v/>
      </c>
      <c r="H1341" s="44" t="str">
        <f t="shared" si="130"/>
        <v/>
      </c>
    </row>
    <row r="1342" spans="2:8" x14ac:dyDescent="0.3">
      <c r="B1342" s="43" t="str">
        <f t="shared" si="125"/>
        <v/>
      </c>
      <c r="C1342" s="43"/>
      <c r="D1342" s="44" t="str">
        <f t="shared" si="126"/>
        <v/>
      </c>
      <c r="E1342" s="44" t="str">
        <f t="shared" si="127"/>
        <v/>
      </c>
      <c r="F1342" s="44" t="str">
        <f t="shared" si="128"/>
        <v/>
      </c>
      <c r="G1342" s="44" t="str">
        <f t="shared" si="129"/>
        <v/>
      </c>
      <c r="H1342" s="44" t="str">
        <f t="shared" si="130"/>
        <v/>
      </c>
    </row>
    <row r="1343" spans="2:8" x14ac:dyDescent="0.3">
      <c r="B1343" s="43" t="str">
        <f t="shared" si="125"/>
        <v/>
      </c>
      <c r="C1343" s="43"/>
      <c r="D1343" s="44" t="str">
        <f t="shared" si="126"/>
        <v/>
      </c>
      <c r="E1343" s="44" t="str">
        <f t="shared" si="127"/>
        <v/>
      </c>
      <c r="F1343" s="44" t="str">
        <f t="shared" si="128"/>
        <v/>
      </c>
      <c r="G1343" s="44" t="str">
        <f t="shared" si="129"/>
        <v/>
      </c>
      <c r="H1343" s="44" t="str">
        <f t="shared" si="130"/>
        <v/>
      </c>
    </row>
    <row r="1344" spans="2:8" x14ac:dyDescent="0.3">
      <c r="B1344" s="43" t="str">
        <f t="shared" si="125"/>
        <v/>
      </c>
      <c r="C1344" s="43"/>
      <c r="D1344" s="44" t="str">
        <f t="shared" si="126"/>
        <v/>
      </c>
      <c r="E1344" s="44" t="str">
        <f t="shared" si="127"/>
        <v/>
      </c>
      <c r="F1344" s="44" t="str">
        <f t="shared" si="128"/>
        <v/>
      </c>
      <c r="G1344" s="44" t="str">
        <f t="shared" si="129"/>
        <v/>
      </c>
      <c r="H1344" s="44" t="str">
        <f t="shared" si="130"/>
        <v/>
      </c>
    </row>
    <row r="1345" spans="2:8" x14ac:dyDescent="0.3">
      <c r="B1345" s="43" t="str">
        <f t="shared" si="125"/>
        <v/>
      </c>
      <c r="C1345" s="43"/>
      <c r="D1345" s="44" t="str">
        <f t="shared" si="126"/>
        <v/>
      </c>
      <c r="E1345" s="44" t="str">
        <f t="shared" si="127"/>
        <v/>
      </c>
      <c r="F1345" s="44" t="str">
        <f t="shared" si="128"/>
        <v/>
      </c>
      <c r="G1345" s="44" t="str">
        <f t="shared" si="129"/>
        <v/>
      </c>
      <c r="H1345" s="44" t="str">
        <f t="shared" si="130"/>
        <v/>
      </c>
    </row>
    <row r="1346" spans="2:8" x14ac:dyDescent="0.3">
      <c r="B1346" s="43" t="str">
        <f t="shared" si="125"/>
        <v/>
      </c>
      <c r="C1346" s="43"/>
      <c r="D1346" s="44" t="str">
        <f t="shared" si="126"/>
        <v/>
      </c>
      <c r="E1346" s="44" t="str">
        <f t="shared" si="127"/>
        <v/>
      </c>
      <c r="F1346" s="44" t="str">
        <f t="shared" si="128"/>
        <v/>
      </c>
      <c r="G1346" s="44" t="str">
        <f t="shared" si="129"/>
        <v/>
      </c>
      <c r="H1346" s="44" t="str">
        <f t="shared" si="130"/>
        <v/>
      </c>
    </row>
    <row r="1347" spans="2:8" x14ac:dyDescent="0.3">
      <c r="B1347" s="43" t="str">
        <f t="shared" si="125"/>
        <v/>
      </c>
      <c r="C1347" s="43"/>
      <c r="D1347" s="44" t="str">
        <f t="shared" si="126"/>
        <v/>
      </c>
      <c r="E1347" s="44" t="str">
        <f t="shared" si="127"/>
        <v/>
      </c>
      <c r="F1347" s="44" t="str">
        <f t="shared" si="128"/>
        <v/>
      </c>
      <c r="G1347" s="44" t="str">
        <f t="shared" si="129"/>
        <v/>
      </c>
      <c r="H1347" s="44" t="str">
        <f t="shared" si="130"/>
        <v/>
      </c>
    </row>
    <row r="1348" spans="2:8" x14ac:dyDescent="0.3">
      <c r="B1348" s="43" t="str">
        <f t="shared" si="125"/>
        <v/>
      </c>
      <c r="C1348" s="43"/>
      <c r="D1348" s="44" t="str">
        <f t="shared" si="126"/>
        <v/>
      </c>
      <c r="E1348" s="44" t="str">
        <f t="shared" si="127"/>
        <v/>
      </c>
      <c r="F1348" s="44" t="str">
        <f t="shared" si="128"/>
        <v/>
      </c>
      <c r="G1348" s="44" t="str">
        <f t="shared" si="129"/>
        <v/>
      </c>
      <c r="H1348" s="44" t="str">
        <f t="shared" si="130"/>
        <v/>
      </c>
    </row>
    <row r="1349" spans="2:8" x14ac:dyDescent="0.3">
      <c r="B1349" s="43" t="str">
        <f t="shared" si="125"/>
        <v/>
      </c>
      <c r="C1349" s="43"/>
      <c r="D1349" s="44" t="str">
        <f t="shared" si="126"/>
        <v/>
      </c>
      <c r="E1349" s="44" t="str">
        <f t="shared" si="127"/>
        <v/>
      </c>
      <c r="F1349" s="44" t="str">
        <f t="shared" si="128"/>
        <v/>
      </c>
      <c r="G1349" s="44" t="str">
        <f t="shared" si="129"/>
        <v/>
      </c>
      <c r="H1349" s="44" t="str">
        <f t="shared" si="130"/>
        <v/>
      </c>
    </row>
    <row r="1350" spans="2:8" x14ac:dyDescent="0.3">
      <c r="B1350" s="43" t="str">
        <f t="shared" si="125"/>
        <v/>
      </c>
      <c r="C1350" s="43"/>
      <c r="D1350" s="44" t="str">
        <f t="shared" si="126"/>
        <v/>
      </c>
      <c r="E1350" s="44" t="str">
        <f t="shared" si="127"/>
        <v/>
      </c>
      <c r="F1350" s="44" t="str">
        <f t="shared" si="128"/>
        <v/>
      </c>
      <c r="G1350" s="44" t="str">
        <f t="shared" si="129"/>
        <v/>
      </c>
      <c r="H1350" s="44" t="str">
        <f t="shared" si="130"/>
        <v/>
      </c>
    </row>
    <row r="1351" spans="2:8" x14ac:dyDescent="0.3">
      <c r="B1351" s="43" t="str">
        <f t="shared" si="125"/>
        <v/>
      </c>
      <c r="C1351" s="43"/>
      <c r="D1351" s="44" t="str">
        <f t="shared" si="126"/>
        <v/>
      </c>
      <c r="E1351" s="44" t="str">
        <f t="shared" si="127"/>
        <v/>
      </c>
      <c r="F1351" s="44" t="str">
        <f t="shared" si="128"/>
        <v/>
      </c>
      <c r="G1351" s="44" t="str">
        <f t="shared" si="129"/>
        <v/>
      </c>
      <c r="H1351" s="44" t="str">
        <f t="shared" si="130"/>
        <v/>
      </c>
    </row>
    <row r="1352" spans="2:8" x14ac:dyDescent="0.3">
      <c r="B1352" s="43" t="str">
        <f t="shared" si="125"/>
        <v/>
      </c>
      <c r="C1352" s="43"/>
      <c r="D1352" s="44" t="str">
        <f t="shared" si="126"/>
        <v/>
      </c>
      <c r="E1352" s="44" t="str">
        <f t="shared" si="127"/>
        <v/>
      </c>
      <c r="F1352" s="44" t="str">
        <f t="shared" si="128"/>
        <v/>
      </c>
      <c r="G1352" s="44" t="str">
        <f t="shared" si="129"/>
        <v/>
      </c>
      <c r="H1352" s="44" t="str">
        <f t="shared" si="130"/>
        <v/>
      </c>
    </row>
    <row r="1353" spans="2:8" x14ac:dyDescent="0.3">
      <c r="B1353" s="43" t="str">
        <f t="shared" si="125"/>
        <v/>
      </c>
      <c r="C1353" s="43"/>
      <c r="D1353" s="44" t="str">
        <f t="shared" si="126"/>
        <v/>
      </c>
      <c r="E1353" s="44" t="str">
        <f t="shared" si="127"/>
        <v/>
      </c>
      <c r="F1353" s="44" t="str">
        <f t="shared" si="128"/>
        <v/>
      </c>
      <c r="G1353" s="44" t="str">
        <f t="shared" si="129"/>
        <v/>
      </c>
      <c r="H1353" s="44" t="str">
        <f t="shared" si="130"/>
        <v/>
      </c>
    </row>
    <row r="1354" spans="2:8" x14ac:dyDescent="0.3">
      <c r="B1354" s="43" t="str">
        <f t="shared" si="125"/>
        <v/>
      </c>
      <c r="C1354" s="43"/>
      <c r="D1354" s="44" t="str">
        <f t="shared" si="126"/>
        <v/>
      </c>
      <c r="E1354" s="44" t="str">
        <f t="shared" si="127"/>
        <v/>
      </c>
      <c r="F1354" s="44" t="str">
        <f t="shared" si="128"/>
        <v/>
      </c>
      <c r="G1354" s="44" t="str">
        <f t="shared" si="129"/>
        <v/>
      </c>
      <c r="H1354" s="44" t="str">
        <f t="shared" si="130"/>
        <v/>
      </c>
    </row>
    <row r="1355" spans="2:8" x14ac:dyDescent="0.3">
      <c r="B1355" s="43" t="str">
        <f t="shared" si="125"/>
        <v/>
      </c>
      <c r="C1355" s="43"/>
      <c r="D1355" s="44" t="str">
        <f t="shared" si="126"/>
        <v/>
      </c>
      <c r="E1355" s="44" t="str">
        <f t="shared" si="127"/>
        <v/>
      </c>
      <c r="F1355" s="44" t="str">
        <f t="shared" si="128"/>
        <v/>
      </c>
      <c r="G1355" s="44" t="str">
        <f t="shared" si="129"/>
        <v/>
      </c>
      <c r="H1355" s="44" t="str">
        <f t="shared" si="130"/>
        <v/>
      </c>
    </row>
    <row r="1356" spans="2:8" x14ac:dyDescent="0.3">
      <c r="B1356" s="43" t="str">
        <f t="shared" si="125"/>
        <v/>
      </c>
      <c r="C1356" s="43"/>
      <c r="D1356" s="44" t="str">
        <f t="shared" si="126"/>
        <v/>
      </c>
      <c r="E1356" s="44" t="str">
        <f t="shared" si="127"/>
        <v/>
      </c>
      <c r="F1356" s="44" t="str">
        <f t="shared" si="128"/>
        <v/>
      </c>
      <c r="G1356" s="44" t="str">
        <f t="shared" si="129"/>
        <v/>
      </c>
      <c r="H1356" s="44" t="str">
        <f t="shared" si="130"/>
        <v/>
      </c>
    </row>
    <row r="1357" spans="2:8" x14ac:dyDescent="0.3">
      <c r="B1357" s="43" t="str">
        <f t="shared" si="125"/>
        <v/>
      </c>
      <c r="C1357" s="43"/>
      <c r="D1357" s="44" t="str">
        <f t="shared" si="126"/>
        <v/>
      </c>
      <c r="E1357" s="44" t="str">
        <f t="shared" si="127"/>
        <v/>
      </c>
      <c r="F1357" s="44" t="str">
        <f t="shared" si="128"/>
        <v/>
      </c>
      <c r="G1357" s="44" t="str">
        <f t="shared" si="129"/>
        <v/>
      </c>
      <c r="H1357" s="44" t="str">
        <f t="shared" si="130"/>
        <v/>
      </c>
    </row>
    <row r="1358" spans="2:8" x14ac:dyDescent="0.3">
      <c r="B1358" s="43" t="str">
        <f t="shared" si="125"/>
        <v/>
      </c>
      <c r="C1358" s="43"/>
      <c r="D1358" s="44" t="str">
        <f t="shared" si="126"/>
        <v/>
      </c>
      <c r="E1358" s="44" t="str">
        <f t="shared" si="127"/>
        <v/>
      </c>
      <c r="F1358" s="44" t="str">
        <f t="shared" si="128"/>
        <v/>
      </c>
      <c r="G1358" s="44" t="str">
        <f t="shared" si="129"/>
        <v/>
      </c>
      <c r="H1358" s="44" t="str">
        <f t="shared" si="130"/>
        <v/>
      </c>
    </row>
    <row r="1359" spans="2:8" x14ac:dyDescent="0.3">
      <c r="B1359" s="43" t="str">
        <f t="shared" si="125"/>
        <v/>
      </c>
      <c r="C1359" s="43"/>
      <c r="D1359" s="44" t="str">
        <f t="shared" si="126"/>
        <v/>
      </c>
      <c r="E1359" s="44" t="str">
        <f t="shared" si="127"/>
        <v/>
      </c>
      <c r="F1359" s="44" t="str">
        <f t="shared" si="128"/>
        <v/>
      </c>
      <c r="G1359" s="44" t="str">
        <f t="shared" si="129"/>
        <v/>
      </c>
      <c r="H1359" s="44" t="str">
        <f t="shared" si="130"/>
        <v/>
      </c>
    </row>
    <row r="1360" spans="2:8" x14ac:dyDescent="0.3">
      <c r="B1360" s="43" t="str">
        <f t="shared" si="125"/>
        <v/>
      </c>
      <c r="C1360" s="43"/>
      <c r="D1360" s="44" t="str">
        <f t="shared" si="126"/>
        <v/>
      </c>
      <c r="E1360" s="44" t="str">
        <f t="shared" si="127"/>
        <v/>
      </c>
      <c r="F1360" s="44" t="str">
        <f t="shared" si="128"/>
        <v/>
      </c>
      <c r="G1360" s="44" t="str">
        <f t="shared" si="129"/>
        <v/>
      </c>
      <c r="H1360" s="44" t="str">
        <f t="shared" si="130"/>
        <v/>
      </c>
    </row>
    <row r="1361" spans="2:8" x14ac:dyDescent="0.3">
      <c r="B1361" s="43" t="str">
        <f t="shared" si="125"/>
        <v/>
      </c>
      <c r="C1361" s="43"/>
      <c r="D1361" s="44" t="str">
        <f t="shared" si="126"/>
        <v/>
      </c>
      <c r="E1361" s="44" t="str">
        <f t="shared" si="127"/>
        <v/>
      </c>
      <c r="F1361" s="44" t="str">
        <f t="shared" si="128"/>
        <v/>
      </c>
      <c r="G1361" s="44" t="str">
        <f t="shared" si="129"/>
        <v/>
      </c>
      <c r="H1361" s="44" t="str">
        <f t="shared" si="130"/>
        <v/>
      </c>
    </row>
    <row r="1362" spans="2:8" x14ac:dyDescent="0.3">
      <c r="B1362" s="43" t="str">
        <f t="shared" si="125"/>
        <v/>
      </c>
      <c r="C1362" s="43"/>
      <c r="D1362" s="44" t="str">
        <f t="shared" si="126"/>
        <v/>
      </c>
      <c r="E1362" s="44" t="str">
        <f t="shared" si="127"/>
        <v/>
      </c>
      <c r="F1362" s="44" t="str">
        <f t="shared" si="128"/>
        <v/>
      </c>
      <c r="G1362" s="44" t="str">
        <f t="shared" si="129"/>
        <v/>
      </c>
      <c r="H1362" s="44" t="str">
        <f t="shared" si="130"/>
        <v/>
      </c>
    </row>
    <row r="1363" spans="2:8" x14ac:dyDescent="0.3">
      <c r="B1363" s="43" t="str">
        <f t="shared" si="125"/>
        <v/>
      </c>
      <c r="C1363" s="43"/>
      <c r="D1363" s="44" t="str">
        <f t="shared" si="126"/>
        <v/>
      </c>
      <c r="E1363" s="44" t="str">
        <f t="shared" si="127"/>
        <v/>
      </c>
      <c r="F1363" s="44" t="str">
        <f t="shared" si="128"/>
        <v/>
      </c>
      <c r="G1363" s="44" t="str">
        <f t="shared" si="129"/>
        <v/>
      </c>
      <c r="H1363" s="44" t="str">
        <f t="shared" si="130"/>
        <v/>
      </c>
    </row>
    <row r="1364" spans="2:8" x14ac:dyDescent="0.3">
      <c r="B1364" s="43" t="str">
        <f t="shared" si="125"/>
        <v/>
      </c>
      <c r="C1364" s="43"/>
      <c r="D1364" s="44" t="str">
        <f t="shared" si="126"/>
        <v/>
      </c>
      <c r="E1364" s="44" t="str">
        <f t="shared" si="127"/>
        <v/>
      </c>
      <c r="F1364" s="44" t="str">
        <f t="shared" si="128"/>
        <v/>
      </c>
      <c r="G1364" s="44" t="str">
        <f t="shared" si="129"/>
        <v/>
      </c>
      <c r="H1364" s="44" t="str">
        <f t="shared" si="130"/>
        <v/>
      </c>
    </row>
    <row r="1365" spans="2:8" x14ac:dyDescent="0.3">
      <c r="B1365" s="43" t="str">
        <f t="shared" si="125"/>
        <v/>
      </c>
      <c r="C1365" s="43"/>
      <c r="D1365" s="44" t="str">
        <f t="shared" si="126"/>
        <v/>
      </c>
      <c r="E1365" s="44" t="str">
        <f t="shared" si="127"/>
        <v/>
      </c>
      <c r="F1365" s="44" t="str">
        <f t="shared" si="128"/>
        <v/>
      </c>
      <c r="G1365" s="44" t="str">
        <f t="shared" si="129"/>
        <v/>
      </c>
      <c r="H1365" s="44" t="str">
        <f t="shared" si="130"/>
        <v/>
      </c>
    </row>
    <row r="1366" spans="2:8" x14ac:dyDescent="0.3">
      <c r="B1366" s="43" t="str">
        <f t="shared" ref="B1366:B1429" si="131">IF(OR(B1365=$C$13,B1365=""),"",IF(ISNUMBER(B1365),B1365+1,1))</f>
        <v/>
      </c>
      <c r="C1366" s="43"/>
      <c r="D1366" s="44" t="str">
        <f t="shared" si="126"/>
        <v/>
      </c>
      <c r="E1366" s="44" t="str">
        <f t="shared" si="127"/>
        <v/>
      </c>
      <c r="F1366" s="44" t="str">
        <f t="shared" si="128"/>
        <v/>
      </c>
      <c r="G1366" s="44" t="str">
        <f t="shared" si="129"/>
        <v/>
      </c>
      <c r="H1366" s="44" t="str">
        <f t="shared" si="130"/>
        <v/>
      </c>
    </row>
    <row r="1367" spans="2:8" x14ac:dyDescent="0.3">
      <c r="B1367" s="43" t="str">
        <f t="shared" si="131"/>
        <v/>
      </c>
      <c r="C1367" s="43"/>
      <c r="D1367" s="44" t="str">
        <f t="shared" si="126"/>
        <v/>
      </c>
      <c r="E1367" s="44" t="str">
        <f t="shared" si="127"/>
        <v/>
      </c>
      <c r="F1367" s="44" t="str">
        <f t="shared" si="128"/>
        <v/>
      </c>
      <c r="G1367" s="44" t="str">
        <f t="shared" si="129"/>
        <v/>
      </c>
      <c r="H1367" s="44" t="str">
        <f t="shared" si="130"/>
        <v/>
      </c>
    </row>
    <row r="1368" spans="2:8" x14ac:dyDescent="0.3">
      <c r="B1368" s="43" t="str">
        <f t="shared" si="131"/>
        <v/>
      </c>
      <c r="C1368" s="43"/>
      <c r="D1368" s="44" t="str">
        <f t="shared" si="126"/>
        <v/>
      </c>
      <c r="E1368" s="44" t="str">
        <f t="shared" si="127"/>
        <v/>
      </c>
      <c r="F1368" s="44" t="str">
        <f t="shared" si="128"/>
        <v/>
      </c>
      <c r="G1368" s="44" t="str">
        <f t="shared" si="129"/>
        <v/>
      </c>
      <c r="H1368" s="44" t="str">
        <f t="shared" si="130"/>
        <v/>
      </c>
    </row>
    <row r="1369" spans="2:8" x14ac:dyDescent="0.3">
      <c r="B1369" s="43" t="str">
        <f t="shared" si="131"/>
        <v/>
      </c>
      <c r="C1369" s="43"/>
      <c r="D1369" s="44" t="str">
        <f t="shared" si="126"/>
        <v/>
      </c>
      <c r="E1369" s="44" t="str">
        <f t="shared" si="127"/>
        <v/>
      </c>
      <c r="F1369" s="44" t="str">
        <f t="shared" si="128"/>
        <v/>
      </c>
      <c r="G1369" s="44" t="str">
        <f t="shared" si="129"/>
        <v/>
      </c>
      <c r="H1369" s="44" t="str">
        <f t="shared" si="130"/>
        <v/>
      </c>
    </row>
    <row r="1370" spans="2:8" x14ac:dyDescent="0.3">
      <c r="B1370" s="43" t="str">
        <f t="shared" si="131"/>
        <v/>
      </c>
      <c r="C1370" s="43"/>
      <c r="D1370" s="44" t="str">
        <f t="shared" si="126"/>
        <v/>
      </c>
      <c r="E1370" s="44" t="str">
        <f t="shared" si="127"/>
        <v/>
      </c>
      <c r="F1370" s="44" t="str">
        <f t="shared" si="128"/>
        <v/>
      </c>
      <c r="G1370" s="44" t="str">
        <f t="shared" si="129"/>
        <v/>
      </c>
      <c r="H1370" s="44" t="str">
        <f t="shared" si="130"/>
        <v/>
      </c>
    </row>
    <row r="1371" spans="2:8" x14ac:dyDescent="0.3">
      <c r="B1371" s="43" t="str">
        <f t="shared" si="131"/>
        <v/>
      </c>
      <c r="C1371" s="43"/>
      <c r="D1371" s="44" t="str">
        <f t="shared" si="126"/>
        <v/>
      </c>
      <c r="E1371" s="44" t="str">
        <f t="shared" si="127"/>
        <v/>
      </c>
      <c r="F1371" s="44" t="str">
        <f t="shared" si="128"/>
        <v/>
      </c>
      <c r="G1371" s="44" t="str">
        <f t="shared" si="129"/>
        <v/>
      </c>
      <c r="H1371" s="44" t="str">
        <f t="shared" si="130"/>
        <v/>
      </c>
    </row>
    <row r="1372" spans="2:8" x14ac:dyDescent="0.3">
      <c r="B1372" s="43" t="str">
        <f t="shared" si="131"/>
        <v/>
      </c>
      <c r="C1372" s="43"/>
      <c r="D1372" s="44" t="str">
        <f t="shared" si="126"/>
        <v/>
      </c>
      <c r="E1372" s="44" t="str">
        <f t="shared" si="127"/>
        <v/>
      </c>
      <c r="F1372" s="44" t="str">
        <f t="shared" si="128"/>
        <v/>
      </c>
      <c r="G1372" s="44" t="str">
        <f t="shared" si="129"/>
        <v/>
      </c>
      <c r="H1372" s="44" t="str">
        <f t="shared" si="130"/>
        <v/>
      </c>
    </row>
    <row r="1373" spans="2:8" x14ac:dyDescent="0.3">
      <c r="B1373" s="43" t="str">
        <f t="shared" si="131"/>
        <v/>
      </c>
      <c r="C1373" s="43"/>
      <c r="D1373" s="44" t="str">
        <f t="shared" si="126"/>
        <v/>
      </c>
      <c r="E1373" s="44" t="str">
        <f t="shared" si="127"/>
        <v/>
      </c>
      <c r="F1373" s="44" t="str">
        <f t="shared" si="128"/>
        <v/>
      </c>
      <c r="G1373" s="44" t="str">
        <f t="shared" si="129"/>
        <v/>
      </c>
      <c r="H1373" s="44" t="str">
        <f t="shared" si="130"/>
        <v/>
      </c>
    </row>
    <row r="1374" spans="2:8" x14ac:dyDescent="0.3">
      <c r="B1374" s="43" t="str">
        <f t="shared" si="131"/>
        <v/>
      </c>
      <c r="C1374" s="43"/>
      <c r="D1374" s="44" t="str">
        <f t="shared" si="126"/>
        <v/>
      </c>
      <c r="E1374" s="44" t="str">
        <f t="shared" si="127"/>
        <v/>
      </c>
      <c r="F1374" s="44" t="str">
        <f t="shared" si="128"/>
        <v/>
      </c>
      <c r="G1374" s="44" t="str">
        <f t="shared" si="129"/>
        <v/>
      </c>
      <c r="H1374" s="44" t="str">
        <f t="shared" si="130"/>
        <v/>
      </c>
    </row>
    <row r="1375" spans="2:8" x14ac:dyDescent="0.3">
      <c r="B1375" s="43" t="str">
        <f t="shared" si="131"/>
        <v/>
      </c>
      <c r="C1375" s="43"/>
      <c r="D1375" s="44" t="str">
        <f t="shared" si="126"/>
        <v/>
      </c>
      <c r="E1375" s="44" t="str">
        <f t="shared" si="127"/>
        <v/>
      </c>
      <c r="F1375" s="44" t="str">
        <f t="shared" si="128"/>
        <v/>
      </c>
      <c r="G1375" s="44" t="str">
        <f t="shared" si="129"/>
        <v/>
      </c>
      <c r="H1375" s="44" t="str">
        <f t="shared" si="130"/>
        <v/>
      </c>
    </row>
    <row r="1376" spans="2:8" x14ac:dyDescent="0.3">
      <c r="B1376" s="43" t="str">
        <f t="shared" si="131"/>
        <v/>
      </c>
      <c r="C1376" s="43"/>
      <c r="D1376" s="44" t="str">
        <f t="shared" si="126"/>
        <v/>
      </c>
      <c r="E1376" s="44" t="str">
        <f t="shared" si="127"/>
        <v/>
      </c>
      <c r="F1376" s="44" t="str">
        <f t="shared" si="128"/>
        <v/>
      </c>
      <c r="G1376" s="44" t="str">
        <f t="shared" si="129"/>
        <v/>
      </c>
      <c r="H1376" s="44" t="str">
        <f t="shared" si="130"/>
        <v/>
      </c>
    </row>
    <row r="1377" spans="2:8" x14ac:dyDescent="0.3">
      <c r="B1377" s="43" t="str">
        <f t="shared" si="131"/>
        <v/>
      </c>
      <c r="C1377" s="43"/>
      <c r="D1377" s="44" t="str">
        <f t="shared" si="126"/>
        <v/>
      </c>
      <c r="E1377" s="44" t="str">
        <f t="shared" si="127"/>
        <v/>
      </c>
      <c r="F1377" s="44" t="str">
        <f t="shared" si="128"/>
        <v/>
      </c>
      <c r="G1377" s="44" t="str">
        <f t="shared" si="129"/>
        <v/>
      </c>
      <c r="H1377" s="44" t="str">
        <f t="shared" si="130"/>
        <v/>
      </c>
    </row>
    <row r="1378" spans="2:8" x14ac:dyDescent="0.3">
      <c r="B1378" s="43" t="str">
        <f t="shared" si="131"/>
        <v/>
      </c>
      <c r="C1378" s="43"/>
      <c r="D1378" s="44" t="str">
        <f t="shared" si="126"/>
        <v/>
      </c>
      <c r="E1378" s="44" t="str">
        <f t="shared" si="127"/>
        <v/>
      </c>
      <c r="F1378" s="44" t="str">
        <f t="shared" si="128"/>
        <v/>
      </c>
      <c r="G1378" s="44" t="str">
        <f t="shared" si="129"/>
        <v/>
      </c>
      <c r="H1378" s="44" t="str">
        <f t="shared" si="130"/>
        <v/>
      </c>
    </row>
    <row r="1379" spans="2:8" x14ac:dyDescent="0.3">
      <c r="B1379" s="43" t="str">
        <f t="shared" si="131"/>
        <v/>
      </c>
      <c r="C1379" s="43"/>
      <c r="D1379" s="44" t="str">
        <f t="shared" si="126"/>
        <v/>
      </c>
      <c r="E1379" s="44" t="str">
        <f t="shared" si="127"/>
        <v/>
      </c>
      <c r="F1379" s="44" t="str">
        <f t="shared" si="128"/>
        <v/>
      </c>
      <c r="G1379" s="44" t="str">
        <f t="shared" si="129"/>
        <v/>
      </c>
      <c r="H1379" s="44" t="str">
        <f t="shared" si="130"/>
        <v/>
      </c>
    </row>
    <row r="1380" spans="2:8" x14ac:dyDescent="0.3">
      <c r="B1380" s="43" t="str">
        <f t="shared" si="131"/>
        <v/>
      </c>
      <c r="C1380" s="43"/>
      <c r="D1380" s="44" t="str">
        <f t="shared" si="126"/>
        <v/>
      </c>
      <c r="E1380" s="44" t="str">
        <f t="shared" si="127"/>
        <v/>
      </c>
      <c r="F1380" s="44" t="str">
        <f t="shared" si="128"/>
        <v/>
      </c>
      <c r="G1380" s="44" t="str">
        <f t="shared" si="129"/>
        <v/>
      </c>
      <c r="H1380" s="44" t="str">
        <f t="shared" si="130"/>
        <v/>
      </c>
    </row>
    <row r="1381" spans="2:8" x14ac:dyDescent="0.3">
      <c r="B1381" s="43" t="str">
        <f t="shared" si="131"/>
        <v/>
      </c>
      <c r="C1381" s="43"/>
      <c r="D1381" s="44" t="str">
        <f t="shared" si="126"/>
        <v/>
      </c>
      <c r="E1381" s="44" t="str">
        <f t="shared" si="127"/>
        <v/>
      </c>
      <c r="F1381" s="44" t="str">
        <f t="shared" si="128"/>
        <v/>
      </c>
      <c r="G1381" s="44" t="str">
        <f t="shared" si="129"/>
        <v/>
      </c>
      <c r="H1381" s="44" t="str">
        <f t="shared" si="130"/>
        <v/>
      </c>
    </row>
    <row r="1382" spans="2:8" x14ac:dyDescent="0.3">
      <c r="B1382" s="43" t="str">
        <f t="shared" si="131"/>
        <v/>
      </c>
      <c r="C1382" s="43"/>
      <c r="D1382" s="44" t="str">
        <f t="shared" si="126"/>
        <v/>
      </c>
      <c r="E1382" s="44" t="str">
        <f t="shared" si="127"/>
        <v/>
      </c>
      <c r="F1382" s="44" t="str">
        <f t="shared" si="128"/>
        <v/>
      </c>
      <c r="G1382" s="44" t="str">
        <f t="shared" si="129"/>
        <v/>
      </c>
      <c r="H1382" s="44" t="str">
        <f t="shared" si="130"/>
        <v/>
      </c>
    </row>
    <row r="1383" spans="2:8" x14ac:dyDescent="0.3">
      <c r="B1383" s="43" t="str">
        <f t="shared" si="131"/>
        <v/>
      </c>
      <c r="C1383" s="43"/>
      <c r="D1383" s="44" t="str">
        <f t="shared" si="126"/>
        <v/>
      </c>
      <c r="E1383" s="44" t="str">
        <f t="shared" si="127"/>
        <v/>
      </c>
      <c r="F1383" s="44" t="str">
        <f t="shared" si="128"/>
        <v/>
      </c>
      <c r="G1383" s="44" t="str">
        <f t="shared" si="129"/>
        <v/>
      </c>
      <c r="H1383" s="44" t="str">
        <f t="shared" si="130"/>
        <v/>
      </c>
    </row>
    <row r="1384" spans="2:8" x14ac:dyDescent="0.3">
      <c r="B1384" s="43" t="str">
        <f t="shared" si="131"/>
        <v/>
      </c>
      <c r="C1384" s="43"/>
      <c r="D1384" s="44" t="str">
        <f t="shared" si="126"/>
        <v/>
      </c>
      <c r="E1384" s="44" t="str">
        <f t="shared" si="127"/>
        <v/>
      </c>
      <c r="F1384" s="44" t="str">
        <f t="shared" si="128"/>
        <v/>
      </c>
      <c r="G1384" s="44" t="str">
        <f t="shared" si="129"/>
        <v/>
      </c>
      <c r="H1384" s="44" t="str">
        <f t="shared" si="130"/>
        <v/>
      </c>
    </row>
    <row r="1385" spans="2:8" x14ac:dyDescent="0.3">
      <c r="B1385" s="43" t="str">
        <f t="shared" si="131"/>
        <v/>
      </c>
      <c r="C1385" s="43"/>
      <c r="D1385" s="44" t="str">
        <f t="shared" si="126"/>
        <v/>
      </c>
      <c r="E1385" s="44" t="str">
        <f t="shared" si="127"/>
        <v/>
      </c>
      <c r="F1385" s="44" t="str">
        <f t="shared" si="128"/>
        <v/>
      </c>
      <c r="G1385" s="44" t="str">
        <f t="shared" si="129"/>
        <v/>
      </c>
      <c r="H1385" s="44" t="str">
        <f t="shared" si="130"/>
        <v/>
      </c>
    </row>
    <row r="1386" spans="2:8" x14ac:dyDescent="0.3">
      <c r="B1386" s="43" t="str">
        <f t="shared" si="131"/>
        <v/>
      </c>
      <c r="C1386" s="43"/>
      <c r="D1386" s="44" t="str">
        <f t="shared" si="126"/>
        <v/>
      </c>
      <c r="E1386" s="44" t="str">
        <f t="shared" si="127"/>
        <v/>
      </c>
      <c r="F1386" s="44" t="str">
        <f t="shared" si="128"/>
        <v/>
      </c>
      <c r="G1386" s="44" t="str">
        <f t="shared" si="129"/>
        <v/>
      </c>
      <c r="H1386" s="44" t="str">
        <f t="shared" si="130"/>
        <v/>
      </c>
    </row>
    <row r="1387" spans="2:8" x14ac:dyDescent="0.3">
      <c r="B1387" s="43" t="str">
        <f t="shared" si="131"/>
        <v/>
      </c>
      <c r="C1387" s="43"/>
      <c r="D1387" s="44" t="str">
        <f t="shared" si="126"/>
        <v/>
      </c>
      <c r="E1387" s="44" t="str">
        <f t="shared" si="127"/>
        <v/>
      </c>
      <c r="F1387" s="44" t="str">
        <f t="shared" si="128"/>
        <v/>
      </c>
      <c r="G1387" s="44" t="str">
        <f t="shared" si="129"/>
        <v/>
      </c>
      <c r="H1387" s="44" t="str">
        <f t="shared" si="130"/>
        <v/>
      </c>
    </row>
    <row r="1388" spans="2:8" x14ac:dyDescent="0.3">
      <c r="B1388" s="43" t="str">
        <f t="shared" si="131"/>
        <v/>
      </c>
      <c r="C1388" s="43"/>
      <c r="D1388" s="44" t="str">
        <f t="shared" si="126"/>
        <v/>
      </c>
      <c r="E1388" s="44" t="str">
        <f t="shared" si="127"/>
        <v/>
      </c>
      <c r="F1388" s="44" t="str">
        <f t="shared" si="128"/>
        <v/>
      </c>
      <c r="G1388" s="44" t="str">
        <f t="shared" si="129"/>
        <v/>
      </c>
      <c r="H1388" s="44" t="str">
        <f t="shared" si="130"/>
        <v/>
      </c>
    </row>
    <row r="1389" spans="2:8" x14ac:dyDescent="0.3">
      <c r="B1389" s="43" t="str">
        <f t="shared" si="131"/>
        <v/>
      </c>
      <c r="C1389" s="43"/>
      <c r="D1389" s="44" t="str">
        <f t="shared" si="126"/>
        <v/>
      </c>
      <c r="E1389" s="44" t="str">
        <f t="shared" si="127"/>
        <v/>
      </c>
      <c r="F1389" s="44" t="str">
        <f t="shared" si="128"/>
        <v/>
      </c>
      <c r="G1389" s="44" t="str">
        <f t="shared" si="129"/>
        <v/>
      </c>
      <c r="H1389" s="44" t="str">
        <f t="shared" si="130"/>
        <v/>
      </c>
    </row>
    <row r="1390" spans="2:8" x14ac:dyDescent="0.3">
      <c r="B1390" s="43" t="str">
        <f t="shared" si="131"/>
        <v/>
      </c>
      <c r="C1390" s="43"/>
      <c r="D1390" s="44" t="str">
        <f t="shared" si="126"/>
        <v/>
      </c>
      <c r="E1390" s="44" t="str">
        <f t="shared" si="127"/>
        <v/>
      </c>
      <c r="F1390" s="44" t="str">
        <f t="shared" si="128"/>
        <v/>
      </c>
      <c r="G1390" s="44" t="str">
        <f t="shared" si="129"/>
        <v/>
      </c>
      <c r="H1390" s="44" t="str">
        <f t="shared" si="130"/>
        <v/>
      </c>
    </row>
    <row r="1391" spans="2:8" x14ac:dyDescent="0.3">
      <c r="B1391" s="43" t="str">
        <f t="shared" si="131"/>
        <v/>
      </c>
      <c r="C1391" s="43"/>
      <c r="D1391" s="44" t="str">
        <f t="shared" si="126"/>
        <v/>
      </c>
      <c r="E1391" s="44" t="str">
        <f t="shared" si="127"/>
        <v/>
      </c>
      <c r="F1391" s="44" t="str">
        <f t="shared" si="128"/>
        <v/>
      </c>
      <c r="G1391" s="44" t="str">
        <f t="shared" si="129"/>
        <v/>
      </c>
      <c r="H1391" s="44" t="str">
        <f t="shared" si="130"/>
        <v/>
      </c>
    </row>
    <row r="1392" spans="2:8" x14ac:dyDescent="0.3">
      <c r="B1392" s="43" t="str">
        <f t="shared" si="131"/>
        <v/>
      </c>
      <c r="C1392" s="43"/>
      <c r="D1392" s="44" t="str">
        <f t="shared" si="126"/>
        <v/>
      </c>
      <c r="E1392" s="44" t="str">
        <f t="shared" si="127"/>
        <v/>
      </c>
      <c r="F1392" s="44" t="str">
        <f t="shared" si="128"/>
        <v/>
      </c>
      <c r="G1392" s="44" t="str">
        <f t="shared" si="129"/>
        <v/>
      </c>
      <c r="H1392" s="44" t="str">
        <f t="shared" si="130"/>
        <v/>
      </c>
    </row>
    <row r="1393" spans="2:8" x14ac:dyDescent="0.3">
      <c r="B1393" s="43" t="str">
        <f t="shared" si="131"/>
        <v/>
      </c>
      <c r="C1393" s="43"/>
      <c r="D1393" s="44" t="str">
        <f t="shared" si="126"/>
        <v/>
      </c>
      <c r="E1393" s="44" t="str">
        <f t="shared" si="127"/>
        <v/>
      </c>
      <c r="F1393" s="44" t="str">
        <f t="shared" si="128"/>
        <v/>
      </c>
      <c r="G1393" s="44" t="str">
        <f t="shared" si="129"/>
        <v/>
      </c>
      <c r="H1393" s="44" t="str">
        <f t="shared" si="130"/>
        <v/>
      </c>
    </row>
    <row r="1394" spans="2:8" x14ac:dyDescent="0.3">
      <c r="B1394" s="43" t="str">
        <f t="shared" si="131"/>
        <v/>
      </c>
      <c r="C1394" s="43"/>
      <c r="D1394" s="44" t="str">
        <f t="shared" si="126"/>
        <v/>
      </c>
      <c r="E1394" s="44" t="str">
        <f t="shared" si="127"/>
        <v/>
      </c>
      <c r="F1394" s="44" t="str">
        <f t="shared" si="128"/>
        <v/>
      </c>
      <c r="G1394" s="44" t="str">
        <f t="shared" si="129"/>
        <v/>
      </c>
      <c r="H1394" s="44" t="str">
        <f t="shared" si="130"/>
        <v/>
      </c>
    </row>
    <row r="1395" spans="2:8" x14ac:dyDescent="0.3">
      <c r="B1395" s="43" t="str">
        <f t="shared" si="131"/>
        <v/>
      </c>
      <c r="C1395" s="43"/>
      <c r="D1395" s="44" t="str">
        <f t="shared" si="126"/>
        <v/>
      </c>
      <c r="E1395" s="44" t="str">
        <f t="shared" si="127"/>
        <v/>
      </c>
      <c r="F1395" s="44" t="str">
        <f t="shared" si="128"/>
        <v/>
      </c>
      <c r="G1395" s="44" t="str">
        <f t="shared" si="129"/>
        <v/>
      </c>
      <c r="H1395" s="44" t="str">
        <f t="shared" si="130"/>
        <v/>
      </c>
    </row>
    <row r="1396" spans="2:8" x14ac:dyDescent="0.3">
      <c r="B1396" s="43" t="str">
        <f t="shared" si="131"/>
        <v/>
      </c>
      <c r="C1396" s="43"/>
      <c r="D1396" s="44" t="str">
        <f t="shared" si="126"/>
        <v/>
      </c>
      <c r="E1396" s="44" t="str">
        <f t="shared" si="127"/>
        <v/>
      </c>
      <c r="F1396" s="44" t="str">
        <f t="shared" si="128"/>
        <v/>
      </c>
      <c r="G1396" s="44" t="str">
        <f t="shared" si="129"/>
        <v/>
      </c>
      <c r="H1396" s="44" t="str">
        <f t="shared" si="130"/>
        <v/>
      </c>
    </row>
    <row r="1397" spans="2:8" x14ac:dyDescent="0.3">
      <c r="B1397" s="43" t="str">
        <f t="shared" si="131"/>
        <v/>
      </c>
      <c r="C1397" s="43"/>
      <c r="D1397" s="44" t="str">
        <f t="shared" si="126"/>
        <v/>
      </c>
      <c r="E1397" s="44" t="str">
        <f t="shared" si="127"/>
        <v/>
      </c>
      <c r="F1397" s="44" t="str">
        <f t="shared" si="128"/>
        <v/>
      </c>
      <c r="G1397" s="44" t="str">
        <f t="shared" si="129"/>
        <v/>
      </c>
      <c r="H1397" s="44" t="str">
        <f t="shared" si="130"/>
        <v/>
      </c>
    </row>
    <row r="1398" spans="2:8" x14ac:dyDescent="0.3">
      <c r="B1398" s="43" t="str">
        <f t="shared" si="131"/>
        <v/>
      </c>
      <c r="C1398" s="43"/>
      <c r="D1398" s="44" t="str">
        <f t="shared" si="126"/>
        <v/>
      </c>
      <c r="E1398" s="44" t="str">
        <f t="shared" si="127"/>
        <v/>
      </c>
      <c r="F1398" s="44" t="str">
        <f t="shared" si="128"/>
        <v/>
      </c>
      <c r="G1398" s="44" t="str">
        <f t="shared" si="129"/>
        <v/>
      </c>
      <c r="H1398" s="44" t="str">
        <f t="shared" si="130"/>
        <v/>
      </c>
    </row>
    <row r="1399" spans="2:8" x14ac:dyDescent="0.3">
      <c r="B1399" s="43" t="str">
        <f t="shared" si="131"/>
        <v/>
      </c>
      <c r="C1399" s="43"/>
      <c r="D1399" s="44" t="str">
        <f t="shared" si="126"/>
        <v/>
      </c>
      <c r="E1399" s="44" t="str">
        <f t="shared" si="127"/>
        <v/>
      </c>
      <c r="F1399" s="44" t="str">
        <f t="shared" si="128"/>
        <v/>
      </c>
      <c r="G1399" s="44" t="str">
        <f t="shared" si="129"/>
        <v/>
      </c>
      <c r="H1399" s="44" t="str">
        <f t="shared" si="130"/>
        <v/>
      </c>
    </row>
    <row r="1400" spans="2:8" x14ac:dyDescent="0.3">
      <c r="B1400" s="43" t="str">
        <f t="shared" si="131"/>
        <v/>
      </c>
      <c r="C1400" s="43"/>
      <c r="D1400" s="44" t="str">
        <f t="shared" si="126"/>
        <v/>
      </c>
      <c r="E1400" s="44" t="str">
        <f t="shared" si="127"/>
        <v/>
      </c>
      <c r="F1400" s="44" t="str">
        <f t="shared" si="128"/>
        <v/>
      </c>
      <c r="G1400" s="44" t="str">
        <f t="shared" si="129"/>
        <v/>
      </c>
      <c r="H1400" s="44" t="str">
        <f t="shared" si="130"/>
        <v/>
      </c>
    </row>
    <row r="1401" spans="2:8" x14ac:dyDescent="0.3">
      <c r="B1401" s="43" t="str">
        <f t="shared" si="131"/>
        <v/>
      </c>
      <c r="C1401" s="43"/>
      <c r="D1401" s="44" t="str">
        <f t="shared" si="126"/>
        <v/>
      </c>
      <c r="E1401" s="44" t="str">
        <f t="shared" si="127"/>
        <v/>
      </c>
      <c r="F1401" s="44" t="str">
        <f t="shared" si="128"/>
        <v/>
      </c>
      <c r="G1401" s="44" t="str">
        <f t="shared" si="129"/>
        <v/>
      </c>
      <c r="H1401" s="44" t="str">
        <f t="shared" si="130"/>
        <v/>
      </c>
    </row>
    <row r="1402" spans="2:8" x14ac:dyDescent="0.3">
      <c r="B1402" s="43" t="str">
        <f t="shared" si="131"/>
        <v/>
      </c>
      <c r="C1402" s="43"/>
      <c r="D1402" s="44" t="str">
        <f t="shared" ref="D1402:D1465" si="132">IF(B1402&gt;$C$13,"",PMT($C$11,$C$13,$C$7)*-1)</f>
        <v/>
      </c>
      <c r="E1402" s="44" t="str">
        <f t="shared" ref="E1402:E1465" si="133">IF(B1402&gt;$C$13,"",$C$11*G1401)</f>
        <v/>
      </c>
      <c r="F1402" s="44" t="str">
        <f t="shared" ref="F1402:F1465" si="134">IF(B1402&gt;$C$13,"",D1402-E1402)</f>
        <v/>
      </c>
      <c r="G1402" s="44" t="str">
        <f t="shared" ref="G1402:G1465" si="135">IF(B1402&gt;$C$13,"",G1401-F1402)</f>
        <v/>
      </c>
      <c r="H1402" s="44" t="str">
        <f t="shared" ref="H1402:H1465" si="136">D1402</f>
        <v/>
      </c>
    </row>
    <row r="1403" spans="2:8" x14ac:dyDescent="0.3">
      <c r="B1403" s="43" t="str">
        <f t="shared" si="131"/>
        <v/>
      </c>
      <c r="C1403" s="43"/>
      <c r="D1403" s="44" t="str">
        <f t="shared" si="132"/>
        <v/>
      </c>
      <c r="E1403" s="44" t="str">
        <f t="shared" si="133"/>
        <v/>
      </c>
      <c r="F1403" s="44" t="str">
        <f t="shared" si="134"/>
        <v/>
      </c>
      <c r="G1403" s="44" t="str">
        <f t="shared" si="135"/>
        <v/>
      </c>
      <c r="H1403" s="44" t="str">
        <f t="shared" si="136"/>
        <v/>
      </c>
    </row>
    <row r="1404" spans="2:8" x14ac:dyDescent="0.3">
      <c r="B1404" s="43" t="str">
        <f t="shared" si="131"/>
        <v/>
      </c>
      <c r="C1404" s="43"/>
      <c r="D1404" s="44" t="str">
        <f t="shared" si="132"/>
        <v/>
      </c>
      <c r="E1404" s="44" t="str">
        <f t="shared" si="133"/>
        <v/>
      </c>
      <c r="F1404" s="44" t="str">
        <f t="shared" si="134"/>
        <v/>
      </c>
      <c r="G1404" s="44" t="str">
        <f t="shared" si="135"/>
        <v/>
      </c>
      <c r="H1404" s="44" t="str">
        <f t="shared" si="136"/>
        <v/>
      </c>
    </row>
    <row r="1405" spans="2:8" x14ac:dyDescent="0.3">
      <c r="B1405" s="43" t="str">
        <f t="shared" si="131"/>
        <v/>
      </c>
      <c r="C1405" s="43"/>
      <c r="D1405" s="44" t="str">
        <f t="shared" si="132"/>
        <v/>
      </c>
      <c r="E1405" s="44" t="str">
        <f t="shared" si="133"/>
        <v/>
      </c>
      <c r="F1405" s="44" t="str">
        <f t="shared" si="134"/>
        <v/>
      </c>
      <c r="G1405" s="44" t="str">
        <f t="shared" si="135"/>
        <v/>
      </c>
      <c r="H1405" s="44" t="str">
        <f t="shared" si="136"/>
        <v/>
      </c>
    </row>
    <row r="1406" spans="2:8" x14ac:dyDescent="0.3">
      <c r="B1406" s="43" t="str">
        <f t="shared" si="131"/>
        <v/>
      </c>
      <c r="C1406" s="43"/>
      <c r="D1406" s="44" t="str">
        <f t="shared" si="132"/>
        <v/>
      </c>
      <c r="E1406" s="44" t="str">
        <f t="shared" si="133"/>
        <v/>
      </c>
      <c r="F1406" s="44" t="str">
        <f t="shared" si="134"/>
        <v/>
      </c>
      <c r="G1406" s="44" t="str">
        <f t="shared" si="135"/>
        <v/>
      </c>
      <c r="H1406" s="44" t="str">
        <f t="shared" si="136"/>
        <v/>
      </c>
    </row>
    <row r="1407" spans="2:8" x14ac:dyDescent="0.3">
      <c r="B1407" s="43" t="str">
        <f t="shared" si="131"/>
        <v/>
      </c>
      <c r="C1407" s="43"/>
      <c r="D1407" s="44" t="str">
        <f t="shared" si="132"/>
        <v/>
      </c>
      <c r="E1407" s="44" t="str">
        <f t="shared" si="133"/>
        <v/>
      </c>
      <c r="F1407" s="44" t="str">
        <f t="shared" si="134"/>
        <v/>
      </c>
      <c r="G1407" s="44" t="str">
        <f t="shared" si="135"/>
        <v/>
      </c>
      <c r="H1407" s="44" t="str">
        <f t="shared" si="136"/>
        <v/>
      </c>
    </row>
    <row r="1408" spans="2:8" x14ac:dyDescent="0.3">
      <c r="B1408" s="43" t="str">
        <f t="shared" si="131"/>
        <v/>
      </c>
      <c r="C1408" s="43"/>
      <c r="D1408" s="44" t="str">
        <f t="shared" si="132"/>
        <v/>
      </c>
      <c r="E1408" s="44" t="str">
        <f t="shared" si="133"/>
        <v/>
      </c>
      <c r="F1408" s="44" t="str">
        <f t="shared" si="134"/>
        <v/>
      </c>
      <c r="G1408" s="44" t="str">
        <f t="shared" si="135"/>
        <v/>
      </c>
      <c r="H1408" s="44" t="str">
        <f t="shared" si="136"/>
        <v/>
      </c>
    </row>
    <row r="1409" spans="2:8" x14ac:dyDescent="0.3">
      <c r="B1409" s="43" t="str">
        <f t="shared" si="131"/>
        <v/>
      </c>
      <c r="C1409" s="43"/>
      <c r="D1409" s="44" t="str">
        <f t="shared" si="132"/>
        <v/>
      </c>
      <c r="E1409" s="44" t="str">
        <f t="shared" si="133"/>
        <v/>
      </c>
      <c r="F1409" s="44" t="str">
        <f t="shared" si="134"/>
        <v/>
      </c>
      <c r="G1409" s="44" t="str">
        <f t="shared" si="135"/>
        <v/>
      </c>
      <c r="H1409" s="44" t="str">
        <f t="shared" si="136"/>
        <v/>
      </c>
    </row>
    <row r="1410" spans="2:8" x14ac:dyDescent="0.3">
      <c r="B1410" s="43" t="str">
        <f t="shared" si="131"/>
        <v/>
      </c>
      <c r="C1410" s="43"/>
      <c r="D1410" s="44" t="str">
        <f t="shared" si="132"/>
        <v/>
      </c>
      <c r="E1410" s="44" t="str">
        <f t="shared" si="133"/>
        <v/>
      </c>
      <c r="F1410" s="44" t="str">
        <f t="shared" si="134"/>
        <v/>
      </c>
      <c r="G1410" s="44" t="str">
        <f t="shared" si="135"/>
        <v/>
      </c>
      <c r="H1410" s="44" t="str">
        <f t="shared" si="136"/>
        <v/>
      </c>
    </row>
    <row r="1411" spans="2:8" x14ac:dyDescent="0.3">
      <c r="B1411" s="43" t="str">
        <f t="shared" si="131"/>
        <v/>
      </c>
      <c r="C1411" s="43"/>
      <c r="D1411" s="44" t="str">
        <f t="shared" si="132"/>
        <v/>
      </c>
      <c r="E1411" s="44" t="str">
        <f t="shared" si="133"/>
        <v/>
      </c>
      <c r="F1411" s="44" t="str">
        <f t="shared" si="134"/>
        <v/>
      </c>
      <c r="G1411" s="44" t="str">
        <f t="shared" si="135"/>
        <v/>
      </c>
      <c r="H1411" s="44" t="str">
        <f t="shared" si="136"/>
        <v/>
      </c>
    </row>
    <row r="1412" spans="2:8" x14ac:dyDescent="0.3">
      <c r="B1412" s="43" t="str">
        <f t="shared" si="131"/>
        <v/>
      </c>
      <c r="C1412" s="43"/>
      <c r="D1412" s="44" t="str">
        <f t="shared" si="132"/>
        <v/>
      </c>
      <c r="E1412" s="44" t="str">
        <f t="shared" si="133"/>
        <v/>
      </c>
      <c r="F1412" s="44" t="str">
        <f t="shared" si="134"/>
        <v/>
      </c>
      <c r="G1412" s="44" t="str">
        <f t="shared" si="135"/>
        <v/>
      </c>
      <c r="H1412" s="44" t="str">
        <f t="shared" si="136"/>
        <v/>
      </c>
    </row>
    <row r="1413" spans="2:8" x14ac:dyDescent="0.3">
      <c r="B1413" s="43" t="str">
        <f t="shared" si="131"/>
        <v/>
      </c>
      <c r="C1413" s="43"/>
      <c r="D1413" s="44" t="str">
        <f t="shared" si="132"/>
        <v/>
      </c>
      <c r="E1413" s="44" t="str">
        <f t="shared" si="133"/>
        <v/>
      </c>
      <c r="F1413" s="44" t="str">
        <f t="shared" si="134"/>
        <v/>
      </c>
      <c r="G1413" s="44" t="str">
        <f t="shared" si="135"/>
        <v/>
      </c>
      <c r="H1413" s="44" t="str">
        <f t="shared" si="136"/>
        <v/>
      </c>
    </row>
    <row r="1414" spans="2:8" x14ac:dyDescent="0.3">
      <c r="B1414" s="43" t="str">
        <f t="shared" si="131"/>
        <v/>
      </c>
      <c r="C1414" s="43"/>
      <c r="D1414" s="44" t="str">
        <f t="shared" si="132"/>
        <v/>
      </c>
      <c r="E1414" s="44" t="str">
        <f t="shared" si="133"/>
        <v/>
      </c>
      <c r="F1414" s="44" t="str">
        <f t="shared" si="134"/>
        <v/>
      </c>
      <c r="G1414" s="44" t="str">
        <f t="shared" si="135"/>
        <v/>
      </c>
      <c r="H1414" s="44" t="str">
        <f t="shared" si="136"/>
        <v/>
      </c>
    </row>
    <row r="1415" spans="2:8" x14ac:dyDescent="0.3">
      <c r="B1415" s="43" t="str">
        <f t="shared" si="131"/>
        <v/>
      </c>
      <c r="C1415" s="43"/>
      <c r="D1415" s="44" t="str">
        <f t="shared" si="132"/>
        <v/>
      </c>
      <c r="E1415" s="44" t="str">
        <f t="shared" si="133"/>
        <v/>
      </c>
      <c r="F1415" s="44" t="str">
        <f t="shared" si="134"/>
        <v/>
      </c>
      <c r="G1415" s="44" t="str">
        <f t="shared" si="135"/>
        <v/>
      </c>
      <c r="H1415" s="44" t="str">
        <f t="shared" si="136"/>
        <v/>
      </c>
    </row>
    <row r="1416" spans="2:8" x14ac:dyDescent="0.3">
      <c r="B1416" s="43" t="str">
        <f t="shared" si="131"/>
        <v/>
      </c>
      <c r="C1416" s="43"/>
      <c r="D1416" s="44" t="str">
        <f t="shared" si="132"/>
        <v/>
      </c>
      <c r="E1416" s="44" t="str">
        <f t="shared" si="133"/>
        <v/>
      </c>
      <c r="F1416" s="44" t="str">
        <f t="shared" si="134"/>
        <v/>
      </c>
      <c r="G1416" s="44" t="str">
        <f t="shared" si="135"/>
        <v/>
      </c>
      <c r="H1416" s="44" t="str">
        <f t="shared" si="136"/>
        <v/>
      </c>
    </row>
    <row r="1417" spans="2:8" x14ac:dyDescent="0.3">
      <c r="B1417" s="43" t="str">
        <f t="shared" si="131"/>
        <v/>
      </c>
      <c r="C1417" s="43"/>
      <c r="D1417" s="44" t="str">
        <f t="shared" si="132"/>
        <v/>
      </c>
      <c r="E1417" s="44" t="str">
        <f t="shared" si="133"/>
        <v/>
      </c>
      <c r="F1417" s="44" t="str">
        <f t="shared" si="134"/>
        <v/>
      </c>
      <c r="G1417" s="44" t="str">
        <f t="shared" si="135"/>
        <v/>
      </c>
      <c r="H1417" s="44" t="str">
        <f t="shared" si="136"/>
        <v/>
      </c>
    </row>
    <row r="1418" spans="2:8" x14ac:dyDescent="0.3">
      <c r="B1418" s="43" t="str">
        <f t="shared" si="131"/>
        <v/>
      </c>
      <c r="C1418" s="43"/>
      <c r="D1418" s="44" t="str">
        <f t="shared" si="132"/>
        <v/>
      </c>
      <c r="E1418" s="44" t="str">
        <f t="shared" si="133"/>
        <v/>
      </c>
      <c r="F1418" s="44" t="str">
        <f t="shared" si="134"/>
        <v/>
      </c>
      <c r="G1418" s="44" t="str">
        <f t="shared" si="135"/>
        <v/>
      </c>
      <c r="H1418" s="44" t="str">
        <f t="shared" si="136"/>
        <v/>
      </c>
    </row>
    <row r="1419" spans="2:8" x14ac:dyDescent="0.3">
      <c r="B1419" s="43" t="str">
        <f t="shared" si="131"/>
        <v/>
      </c>
      <c r="C1419" s="43"/>
      <c r="D1419" s="44" t="str">
        <f t="shared" si="132"/>
        <v/>
      </c>
      <c r="E1419" s="44" t="str">
        <f t="shared" si="133"/>
        <v/>
      </c>
      <c r="F1419" s="44" t="str">
        <f t="shared" si="134"/>
        <v/>
      </c>
      <c r="G1419" s="44" t="str">
        <f t="shared" si="135"/>
        <v/>
      </c>
      <c r="H1419" s="44" t="str">
        <f t="shared" si="136"/>
        <v/>
      </c>
    </row>
    <row r="1420" spans="2:8" x14ac:dyDescent="0.3">
      <c r="B1420" s="43" t="str">
        <f t="shared" si="131"/>
        <v/>
      </c>
      <c r="C1420" s="43"/>
      <c r="D1420" s="44" t="str">
        <f t="shared" si="132"/>
        <v/>
      </c>
      <c r="E1420" s="44" t="str">
        <f t="shared" si="133"/>
        <v/>
      </c>
      <c r="F1420" s="44" t="str">
        <f t="shared" si="134"/>
        <v/>
      </c>
      <c r="G1420" s="44" t="str">
        <f t="shared" si="135"/>
        <v/>
      </c>
      <c r="H1420" s="44" t="str">
        <f t="shared" si="136"/>
        <v/>
      </c>
    </row>
    <row r="1421" spans="2:8" x14ac:dyDescent="0.3">
      <c r="B1421" s="43" t="str">
        <f t="shared" si="131"/>
        <v/>
      </c>
      <c r="C1421" s="43"/>
      <c r="D1421" s="44" t="str">
        <f t="shared" si="132"/>
        <v/>
      </c>
      <c r="E1421" s="44" t="str">
        <f t="shared" si="133"/>
        <v/>
      </c>
      <c r="F1421" s="44" t="str">
        <f t="shared" si="134"/>
        <v/>
      </c>
      <c r="G1421" s="44" t="str">
        <f t="shared" si="135"/>
        <v/>
      </c>
      <c r="H1421" s="44" t="str">
        <f t="shared" si="136"/>
        <v/>
      </c>
    </row>
    <row r="1422" spans="2:8" x14ac:dyDescent="0.3">
      <c r="B1422" s="43" t="str">
        <f t="shared" si="131"/>
        <v/>
      </c>
      <c r="C1422" s="43"/>
      <c r="D1422" s="44" t="str">
        <f t="shared" si="132"/>
        <v/>
      </c>
      <c r="E1422" s="44" t="str">
        <f t="shared" si="133"/>
        <v/>
      </c>
      <c r="F1422" s="44" t="str">
        <f t="shared" si="134"/>
        <v/>
      </c>
      <c r="G1422" s="44" t="str">
        <f t="shared" si="135"/>
        <v/>
      </c>
      <c r="H1422" s="44" t="str">
        <f t="shared" si="136"/>
        <v/>
      </c>
    </row>
    <row r="1423" spans="2:8" x14ac:dyDescent="0.3">
      <c r="B1423" s="43" t="str">
        <f t="shared" si="131"/>
        <v/>
      </c>
      <c r="C1423" s="43"/>
      <c r="D1423" s="44" t="str">
        <f t="shared" si="132"/>
        <v/>
      </c>
      <c r="E1423" s="44" t="str">
        <f t="shared" si="133"/>
        <v/>
      </c>
      <c r="F1423" s="44" t="str">
        <f t="shared" si="134"/>
        <v/>
      </c>
      <c r="G1423" s="44" t="str">
        <f t="shared" si="135"/>
        <v/>
      </c>
      <c r="H1423" s="44" t="str">
        <f t="shared" si="136"/>
        <v/>
      </c>
    </row>
    <row r="1424" spans="2:8" x14ac:dyDescent="0.3">
      <c r="B1424" s="43" t="str">
        <f t="shared" si="131"/>
        <v/>
      </c>
      <c r="C1424" s="43"/>
      <c r="D1424" s="44" t="str">
        <f t="shared" si="132"/>
        <v/>
      </c>
      <c r="E1424" s="44" t="str">
        <f t="shared" si="133"/>
        <v/>
      </c>
      <c r="F1424" s="44" t="str">
        <f t="shared" si="134"/>
        <v/>
      </c>
      <c r="G1424" s="44" t="str">
        <f t="shared" si="135"/>
        <v/>
      </c>
      <c r="H1424" s="44" t="str">
        <f t="shared" si="136"/>
        <v/>
      </c>
    </row>
    <row r="1425" spans="2:8" x14ac:dyDescent="0.3">
      <c r="B1425" s="43" t="str">
        <f t="shared" si="131"/>
        <v/>
      </c>
      <c r="C1425" s="43"/>
      <c r="D1425" s="44" t="str">
        <f t="shared" si="132"/>
        <v/>
      </c>
      <c r="E1425" s="44" t="str">
        <f t="shared" si="133"/>
        <v/>
      </c>
      <c r="F1425" s="44" t="str">
        <f t="shared" si="134"/>
        <v/>
      </c>
      <c r="G1425" s="44" t="str">
        <f t="shared" si="135"/>
        <v/>
      </c>
      <c r="H1425" s="44" t="str">
        <f t="shared" si="136"/>
        <v/>
      </c>
    </row>
    <row r="1426" spans="2:8" x14ac:dyDescent="0.3">
      <c r="B1426" s="43" t="str">
        <f t="shared" si="131"/>
        <v/>
      </c>
      <c r="C1426" s="43"/>
      <c r="D1426" s="44" t="str">
        <f t="shared" si="132"/>
        <v/>
      </c>
      <c r="E1426" s="44" t="str">
        <f t="shared" si="133"/>
        <v/>
      </c>
      <c r="F1426" s="44" t="str">
        <f t="shared" si="134"/>
        <v/>
      </c>
      <c r="G1426" s="44" t="str">
        <f t="shared" si="135"/>
        <v/>
      </c>
      <c r="H1426" s="44" t="str">
        <f t="shared" si="136"/>
        <v/>
      </c>
    </row>
    <row r="1427" spans="2:8" x14ac:dyDescent="0.3">
      <c r="B1427" s="43" t="str">
        <f t="shared" si="131"/>
        <v/>
      </c>
      <c r="C1427" s="43"/>
      <c r="D1427" s="44" t="str">
        <f t="shared" si="132"/>
        <v/>
      </c>
      <c r="E1427" s="44" t="str">
        <f t="shared" si="133"/>
        <v/>
      </c>
      <c r="F1427" s="44" t="str">
        <f t="shared" si="134"/>
        <v/>
      </c>
      <c r="G1427" s="44" t="str">
        <f t="shared" si="135"/>
        <v/>
      </c>
      <c r="H1427" s="44" t="str">
        <f t="shared" si="136"/>
        <v/>
      </c>
    </row>
    <row r="1428" spans="2:8" x14ac:dyDescent="0.3">
      <c r="B1428" s="43" t="str">
        <f t="shared" si="131"/>
        <v/>
      </c>
      <c r="C1428" s="43"/>
      <c r="D1428" s="44" t="str">
        <f t="shared" si="132"/>
        <v/>
      </c>
      <c r="E1428" s="44" t="str">
        <f t="shared" si="133"/>
        <v/>
      </c>
      <c r="F1428" s="44" t="str">
        <f t="shared" si="134"/>
        <v/>
      </c>
      <c r="G1428" s="44" t="str">
        <f t="shared" si="135"/>
        <v/>
      </c>
      <c r="H1428" s="44" t="str">
        <f t="shared" si="136"/>
        <v/>
      </c>
    </row>
    <row r="1429" spans="2:8" x14ac:dyDescent="0.3">
      <c r="B1429" s="43" t="str">
        <f t="shared" si="131"/>
        <v/>
      </c>
      <c r="C1429" s="43"/>
      <c r="D1429" s="44" t="str">
        <f t="shared" si="132"/>
        <v/>
      </c>
      <c r="E1429" s="44" t="str">
        <f t="shared" si="133"/>
        <v/>
      </c>
      <c r="F1429" s="44" t="str">
        <f t="shared" si="134"/>
        <v/>
      </c>
      <c r="G1429" s="44" t="str">
        <f t="shared" si="135"/>
        <v/>
      </c>
      <c r="H1429" s="44" t="str">
        <f t="shared" si="136"/>
        <v/>
      </c>
    </row>
    <row r="1430" spans="2:8" x14ac:dyDescent="0.3">
      <c r="B1430" s="43" t="str">
        <f t="shared" ref="B1430:B1493" si="137">IF(OR(B1429=$C$13,B1429=""),"",IF(ISNUMBER(B1429),B1429+1,1))</f>
        <v/>
      </c>
      <c r="C1430" s="43"/>
      <c r="D1430" s="44" t="str">
        <f t="shared" si="132"/>
        <v/>
      </c>
      <c r="E1430" s="44" t="str">
        <f t="shared" si="133"/>
        <v/>
      </c>
      <c r="F1430" s="44" t="str">
        <f t="shared" si="134"/>
        <v/>
      </c>
      <c r="G1430" s="44" t="str">
        <f t="shared" si="135"/>
        <v/>
      </c>
      <c r="H1430" s="44" t="str">
        <f t="shared" si="136"/>
        <v/>
      </c>
    </row>
    <row r="1431" spans="2:8" x14ac:dyDescent="0.3">
      <c r="B1431" s="43" t="str">
        <f t="shared" si="137"/>
        <v/>
      </c>
      <c r="C1431" s="43"/>
      <c r="D1431" s="44" t="str">
        <f t="shared" si="132"/>
        <v/>
      </c>
      <c r="E1431" s="44" t="str">
        <f t="shared" si="133"/>
        <v/>
      </c>
      <c r="F1431" s="44" t="str">
        <f t="shared" si="134"/>
        <v/>
      </c>
      <c r="G1431" s="44" t="str">
        <f t="shared" si="135"/>
        <v/>
      </c>
      <c r="H1431" s="44" t="str">
        <f t="shared" si="136"/>
        <v/>
      </c>
    </row>
    <row r="1432" spans="2:8" x14ac:dyDescent="0.3">
      <c r="B1432" s="43" t="str">
        <f t="shared" si="137"/>
        <v/>
      </c>
      <c r="C1432" s="43"/>
      <c r="D1432" s="44" t="str">
        <f t="shared" si="132"/>
        <v/>
      </c>
      <c r="E1432" s="44" t="str">
        <f t="shared" si="133"/>
        <v/>
      </c>
      <c r="F1432" s="44" t="str">
        <f t="shared" si="134"/>
        <v/>
      </c>
      <c r="G1432" s="44" t="str">
        <f t="shared" si="135"/>
        <v/>
      </c>
      <c r="H1432" s="44" t="str">
        <f t="shared" si="136"/>
        <v/>
      </c>
    </row>
    <row r="1433" spans="2:8" x14ac:dyDescent="0.3">
      <c r="B1433" s="43" t="str">
        <f t="shared" si="137"/>
        <v/>
      </c>
      <c r="C1433" s="43"/>
      <c r="D1433" s="44" t="str">
        <f t="shared" si="132"/>
        <v/>
      </c>
      <c r="E1433" s="44" t="str">
        <f t="shared" si="133"/>
        <v/>
      </c>
      <c r="F1433" s="44" t="str">
        <f t="shared" si="134"/>
        <v/>
      </c>
      <c r="G1433" s="44" t="str">
        <f t="shared" si="135"/>
        <v/>
      </c>
      <c r="H1433" s="44" t="str">
        <f t="shared" si="136"/>
        <v/>
      </c>
    </row>
    <row r="1434" spans="2:8" x14ac:dyDescent="0.3">
      <c r="B1434" s="43" t="str">
        <f t="shared" si="137"/>
        <v/>
      </c>
      <c r="C1434" s="43"/>
      <c r="D1434" s="44" t="str">
        <f t="shared" si="132"/>
        <v/>
      </c>
      <c r="E1434" s="44" t="str">
        <f t="shared" si="133"/>
        <v/>
      </c>
      <c r="F1434" s="44" t="str">
        <f t="shared" si="134"/>
        <v/>
      </c>
      <c r="G1434" s="44" t="str">
        <f t="shared" si="135"/>
        <v/>
      </c>
      <c r="H1434" s="44" t="str">
        <f t="shared" si="136"/>
        <v/>
      </c>
    </row>
    <row r="1435" spans="2:8" x14ac:dyDescent="0.3">
      <c r="B1435" s="43" t="str">
        <f t="shared" si="137"/>
        <v/>
      </c>
      <c r="C1435" s="43"/>
      <c r="D1435" s="44" t="str">
        <f t="shared" si="132"/>
        <v/>
      </c>
      <c r="E1435" s="44" t="str">
        <f t="shared" si="133"/>
        <v/>
      </c>
      <c r="F1435" s="44" t="str">
        <f t="shared" si="134"/>
        <v/>
      </c>
      <c r="G1435" s="44" t="str">
        <f t="shared" si="135"/>
        <v/>
      </c>
      <c r="H1435" s="44" t="str">
        <f t="shared" si="136"/>
        <v/>
      </c>
    </row>
    <row r="1436" spans="2:8" x14ac:dyDescent="0.3">
      <c r="B1436" s="43" t="str">
        <f t="shared" si="137"/>
        <v/>
      </c>
      <c r="C1436" s="43"/>
      <c r="D1436" s="44" t="str">
        <f t="shared" si="132"/>
        <v/>
      </c>
      <c r="E1436" s="44" t="str">
        <f t="shared" si="133"/>
        <v/>
      </c>
      <c r="F1436" s="44" t="str">
        <f t="shared" si="134"/>
        <v/>
      </c>
      <c r="G1436" s="44" t="str">
        <f t="shared" si="135"/>
        <v/>
      </c>
      <c r="H1436" s="44" t="str">
        <f t="shared" si="136"/>
        <v/>
      </c>
    </row>
    <row r="1437" spans="2:8" x14ac:dyDescent="0.3">
      <c r="B1437" s="43" t="str">
        <f t="shared" si="137"/>
        <v/>
      </c>
      <c r="C1437" s="43"/>
      <c r="D1437" s="44" t="str">
        <f t="shared" si="132"/>
        <v/>
      </c>
      <c r="E1437" s="44" t="str">
        <f t="shared" si="133"/>
        <v/>
      </c>
      <c r="F1437" s="44" t="str">
        <f t="shared" si="134"/>
        <v/>
      </c>
      <c r="G1437" s="44" t="str">
        <f t="shared" si="135"/>
        <v/>
      </c>
      <c r="H1437" s="44" t="str">
        <f t="shared" si="136"/>
        <v/>
      </c>
    </row>
    <row r="1438" spans="2:8" x14ac:dyDescent="0.3">
      <c r="B1438" s="43" t="str">
        <f t="shared" si="137"/>
        <v/>
      </c>
      <c r="C1438" s="43"/>
      <c r="D1438" s="44" t="str">
        <f t="shared" si="132"/>
        <v/>
      </c>
      <c r="E1438" s="44" t="str">
        <f t="shared" si="133"/>
        <v/>
      </c>
      <c r="F1438" s="44" t="str">
        <f t="shared" si="134"/>
        <v/>
      </c>
      <c r="G1438" s="44" t="str">
        <f t="shared" si="135"/>
        <v/>
      </c>
      <c r="H1438" s="44" t="str">
        <f t="shared" si="136"/>
        <v/>
      </c>
    </row>
    <row r="1439" spans="2:8" x14ac:dyDescent="0.3">
      <c r="B1439" s="43" t="str">
        <f t="shared" si="137"/>
        <v/>
      </c>
      <c r="C1439" s="43"/>
      <c r="D1439" s="44" t="str">
        <f t="shared" si="132"/>
        <v/>
      </c>
      <c r="E1439" s="44" t="str">
        <f t="shared" si="133"/>
        <v/>
      </c>
      <c r="F1439" s="44" t="str">
        <f t="shared" si="134"/>
        <v/>
      </c>
      <c r="G1439" s="44" t="str">
        <f t="shared" si="135"/>
        <v/>
      </c>
      <c r="H1439" s="44" t="str">
        <f t="shared" si="136"/>
        <v/>
      </c>
    </row>
    <row r="1440" spans="2:8" x14ac:dyDescent="0.3">
      <c r="B1440" s="43" t="str">
        <f t="shared" si="137"/>
        <v/>
      </c>
      <c r="C1440" s="43"/>
      <c r="D1440" s="44" t="str">
        <f t="shared" si="132"/>
        <v/>
      </c>
      <c r="E1440" s="44" t="str">
        <f t="shared" si="133"/>
        <v/>
      </c>
      <c r="F1440" s="44" t="str">
        <f t="shared" si="134"/>
        <v/>
      </c>
      <c r="G1440" s="44" t="str">
        <f t="shared" si="135"/>
        <v/>
      </c>
      <c r="H1440" s="44" t="str">
        <f t="shared" si="136"/>
        <v/>
      </c>
    </row>
    <row r="1441" spans="2:8" x14ac:dyDescent="0.3">
      <c r="B1441" s="43" t="str">
        <f t="shared" si="137"/>
        <v/>
      </c>
      <c r="C1441" s="43"/>
      <c r="D1441" s="44" t="str">
        <f t="shared" si="132"/>
        <v/>
      </c>
      <c r="E1441" s="44" t="str">
        <f t="shared" si="133"/>
        <v/>
      </c>
      <c r="F1441" s="44" t="str">
        <f t="shared" si="134"/>
        <v/>
      </c>
      <c r="G1441" s="44" t="str">
        <f t="shared" si="135"/>
        <v/>
      </c>
      <c r="H1441" s="44" t="str">
        <f t="shared" si="136"/>
        <v/>
      </c>
    </row>
    <row r="1442" spans="2:8" x14ac:dyDescent="0.3">
      <c r="B1442" s="43" t="str">
        <f t="shared" si="137"/>
        <v/>
      </c>
      <c r="C1442" s="43"/>
      <c r="D1442" s="44" t="str">
        <f t="shared" si="132"/>
        <v/>
      </c>
      <c r="E1442" s="44" t="str">
        <f t="shared" si="133"/>
        <v/>
      </c>
      <c r="F1442" s="44" t="str">
        <f t="shared" si="134"/>
        <v/>
      </c>
      <c r="G1442" s="44" t="str">
        <f t="shared" si="135"/>
        <v/>
      </c>
      <c r="H1442" s="44" t="str">
        <f t="shared" si="136"/>
        <v/>
      </c>
    </row>
    <row r="1443" spans="2:8" x14ac:dyDescent="0.3">
      <c r="B1443" s="43" t="str">
        <f t="shared" si="137"/>
        <v/>
      </c>
      <c r="C1443" s="43"/>
      <c r="D1443" s="44" t="str">
        <f t="shared" si="132"/>
        <v/>
      </c>
      <c r="E1443" s="44" t="str">
        <f t="shared" si="133"/>
        <v/>
      </c>
      <c r="F1443" s="44" t="str">
        <f t="shared" si="134"/>
        <v/>
      </c>
      <c r="G1443" s="44" t="str">
        <f t="shared" si="135"/>
        <v/>
      </c>
      <c r="H1443" s="44" t="str">
        <f t="shared" si="136"/>
        <v/>
      </c>
    </row>
    <row r="1444" spans="2:8" x14ac:dyDescent="0.3">
      <c r="B1444" s="43" t="str">
        <f t="shared" si="137"/>
        <v/>
      </c>
      <c r="C1444" s="43"/>
      <c r="D1444" s="44" t="str">
        <f t="shared" si="132"/>
        <v/>
      </c>
      <c r="E1444" s="44" t="str">
        <f t="shared" si="133"/>
        <v/>
      </c>
      <c r="F1444" s="44" t="str">
        <f t="shared" si="134"/>
        <v/>
      </c>
      <c r="G1444" s="44" t="str">
        <f t="shared" si="135"/>
        <v/>
      </c>
      <c r="H1444" s="44" t="str">
        <f t="shared" si="136"/>
        <v/>
      </c>
    </row>
    <row r="1445" spans="2:8" x14ac:dyDescent="0.3">
      <c r="B1445" s="43" t="str">
        <f t="shared" si="137"/>
        <v/>
      </c>
      <c r="C1445" s="43"/>
      <c r="D1445" s="44" t="str">
        <f t="shared" si="132"/>
        <v/>
      </c>
      <c r="E1445" s="44" t="str">
        <f t="shared" si="133"/>
        <v/>
      </c>
      <c r="F1445" s="44" t="str">
        <f t="shared" si="134"/>
        <v/>
      </c>
      <c r="G1445" s="44" t="str">
        <f t="shared" si="135"/>
        <v/>
      </c>
      <c r="H1445" s="44" t="str">
        <f t="shared" si="136"/>
        <v/>
      </c>
    </row>
    <row r="1446" spans="2:8" x14ac:dyDescent="0.3">
      <c r="B1446" s="43" t="str">
        <f t="shared" si="137"/>
        <v/>
      </c>
      <c r="C1446" s="43"/>
      <c r="D1446" s="44" t="str">
        <f t="shared" si="132"/>
        <v/>
      </c>
      <c r="E1446" s="44" t="str">
        <f t="shared" si="133"/>
        <v/>
      </c>
      <c r="F1446" s="44" t="str">
        <f t="shared" si="134"/>
        <v/>
      </c>
      <c r="G1446" s="44" t="str">
        <f t="shared" si="135"/>
        <v/>
      </c>
      <c r="H1446" s="44" t="str">
        <f t="shared" si="136"/>
        <v/>
      </c>
    </row>
    <row r="1447" spans="2:8" x14ac:dyDescent="0.3">
      <c r="B1447" s="43" t="str">
        <f t="shared" si="137"/>
        <v/>
      </c>
      <c r="C1447" s="43"/>
      <c r="D1447" s="44" t="str">
        <f t="shared" si="132"/>
        <v/>
      </c>
      <c r="E1447" s="44" t="str">
        <f t="shared" si="133"/>
        <v/>
      </c>
      <c r="F1447" s="44" t="str">
        <f t="shared" si="134"/>
        <v/>
      </c>
      <c r="G1447" s="44" t="str">
        <f t="shared" si="135"/>
        <v/>
      </c>
      <c r="H1447" s="44" t="str">
        <f t="shared" si="136"/>
        <v/>
      </c>
    </row>
    <row r="1448" spans="2:8" x14ac:dyDescent="0.3">
      <c r="B1448" s="43" t="str">
        <f t="shared" si="137"/>
        <v/>
      </c>
      <c r="C1448" s="43"/>
      <c r="D1448" s="44" t="str">
        <f t="shared" si="132"/>
        <v/>
      </c>
      <c r="E1448" s="44" t="str">
        <f t="shared" si="133"/>
        <v/>
      </c>
      <c r="F1448" s="44" t="str">
        <f t="shared" si="134"/>
        <v/>
      </c>
      <c r="G1448" s="44" t="str">
        <f t="shared" si="135"/>
        <v/>
      </c>
      <c r="H1448" s="44" t="str">
        <f t="shared" si="136"/>
        <v/>
      </c>
    </row>
    <row r="1449" spans="2:8" x14ac:dyDescent="0.3">
      <c r="B1449" s="43" t="str">
        <f t="shared" si="137"/>
        <v/>
      </c>
      <c r="C1449" s="43"/>
      <c r="D1449" s="44" t="str">
        <f t="shared" si="132"/>
        <v/>
      </c>
      <c r="E1449" s="44" t="str">
        <f t="shared" si="133"/>
        <v/>
      </c>
      <c r="F1449" s="44" t="str">
        <f t="shared" si="134"/>
        <v/>
      </c>
      <c r="G1449" s="44" t="str">
        <f t="shared" si="135"/>
        <v/>
      </c>
      <c r="H1449" s="44" t="str">
        <f t="shared" si="136"/>
        <v/>
      </c>
    </row>
    <row r="1450" spans="2:8" x14ac:dyDescent="0.3">
      <c r="B1450" s="43" t="str">
        <f t="shared" si="137"/>
        <v/>
      </c>
      <c r="C1450" s="43"/>
      <c r="D1450" s="44" t="str">
        <f t="shared" si="132"/>
        <v/>
      </c>
      <c r="E1450" s="44" t="str">
        <f t="shared" si="133"/>
        <v/>
      </c>
      <c r="F1450" s="44" t="str">
        <f t="shared" si="134"/>
        <v/>
      </c>
      <c r="G1450" s="44" t="str">
        <f t="shared" si="135"/>
        <v/>
      </c>
      <c r="H1450" s="44" t="str">
        <f t="shared" si="136"/>
        <v/>
      </c>
    </row>
    <row r="1451" spans="2:8" x14ac:dyDescent="0.3">
      <c r="B1451" s="43" t="str">
        <f t="shared" si="137"/>
        <v/>
      </c>
      <c r="C1451" s="43"/>
      <c r="D1451" s="44" t="str">
        <f t="shared" si="132"/>
        <v/>
      </c>
      <c r="E1451" s="44" t="str">
        <f t="shared" si="133"/>
        <v/>
      </c>
      <c r="F1451" s="44" t="str">
        <f t="shared" si="134"/>
        <v/>
      </c>
      <c r="G1451" s="44" t="str">
        <f t="shared" si="135"/>
        <v/>
      </c>
      <c r="H1451" s="44" t="str">
        <f t="shared" si="136"/>
        <v/>
      </c>
    </row>
    <row r="1452" spans="2:8" x14ac:dyDescent="0.3">
      <c r="B1452" s="43" t="str">
        <f t="shared" si="137"/>
        <v/>
      </c>
      <c r="C1452" s="43"/>
      <c r="D1452" s="44" t="str">
        <f t="shared" si="132"/>
        <v/>
      </c>
      <c r="E1452" s="44" t="str">
        <f t="shared" si="133"/>
        <v/>
      </c>
      <c r="F1452" s="44" t="str">
        <f t="shared" si="134"/>
        <v/>
      </c>
      <c r="G1452" s="44" t="str">
        <f t="shared" si="135"/>
        <v/>
      </c>
      <c r="H1452" s="44" t="str">
        <f t="shared" si="136"/>
        <v/>
      </c>
    </row>
    <row r="1453" spans="2:8" x14ac:dyDescent="0.3">
      <c r="B1453" s="43" t="str">
        <f t="shared" si="137"/>
        <v/>
      </c>
      <c r="C1453" s="43"/>
      <c r="D1453" s="44" t="str">
        <f t="shared" si="132"/>
        <v/>
      </c>
      <c r="E1453" s="44" t="str">
        <f t="shared" si="133"/>
        <v/>
      </c>
      <c r="F1453" s="44" t="str">
        <f t="shared" si="134"/>
        <v/>
      </c>
      <c r="G1453" s="44" t="str">
        <f t="shared" si="135"/>
        <v/>
      </c>
      <c r="H1453" s="44" t="str">
        <f t="shared" si="136"/>
        <v/>
      </c>
    </row>
    <row r="1454" spans="2:8" x14ac:dyDescent="0.3">
      <c r="B1454" s="43" t="str">
        <f t="shared" si="137"/>
        <v/>
      </c>
      <c r="C1454" s="43"/>
      <c r="D1454" s="44" t="str">
        <f t="shared" si="132"/>
        <v/>
      </c>
      <c r="E1454" s="44" t="str">
        <f t="shared" si="133"/>
        <v/>
      </c>
      <c r="F1454" s="44" t="str">
        <f t="shared" si="134"/>
        <v/>
      </c>
      <c r="G1454" s="44" t="str">
        <f t="shared" si="135"/>
        <v/>
      </c>
      <c r="H1454" s="44" t="str">
        <f t="shared" si="136"/>
        <v/>
      </c>
    </row>
    <row r="1455" spans="2:8" x14ac:dyDescent="0.3">
      <c r="B1455" s="43" t="str">
        <f t="shared" si="137"/>
        <v/>
      </c>
      <c r="C1455" s="43"/>
      <c r="D1455" s="44" t="str">
        <f t="shared" si="132"/>
        <v/>
      </c>
      <c r="E1455" s="44" t="str">
        <f t="shared" si="133"/>
        <v/>
      </c>
      <c r="F1455" s="44" t="str">
        <f t="shared" si="134"/>
        <v/>
      </c>
      <c r="G1455" s="44" t="str">
        <f t="shared" si="135"/>
        <v/>
      </c>
      <c r="H1455" s="44" t="str">
        <f t="shared" si="136"/>
        <v/>
      </c>
    </row>
    <row r="1456" spans="2:8" x14ac:dyDescent="0.3">
      <c r="B1456" s="43" t="str">
        <f t="shared" si="137"/>
        <v/>
      </c>
      <c r="C1456" s="43"/>
      <c r="D1456" s="44" t="str">
        <f t="shared" si="132"/>
        <v/>
      </c>
      <c r="E1456" s="44" t="str">
        <f t="shared" si="133"/>
        <v/>
      </c>
      <c r="F1456" s="44" t="str">
        <f t="shared" si="134"/>
        <v/>
      </c>
      <c r="G1456" s="44" t="str">
        <f t="shared" si="135"/>
        <v/>
      </c>
      <c r="H1456" s="44" t="str">
        <f t="shared" si="136"/>
        <v/>
      </c>
    </row>
    <row r="1457" spans="2:8" x14ac:dyDescent="0.3">
      <c r="B1457" s="43" t="str">
        <f t="shared" si="137"/>
        <v/>
      </c>
      <c r="C1457" s="43"/>
      <c r="D1457" s="44" t="str">
        <f t="shared" si="132"/>
        <v/>
      </c>
      <c r="E1457" s="44" t="str">
        <f t="shared" si="133"/>
        <v/>
      </c>
      <c r="F1457" s="44" t="str">
        <f t="shared" si="134"/>
        <v/>
      </c>
      <c r="G1457" s="44" t="str">
        <f t="shared" si="135"/>
        <v/>
      </c>
      <c r="H1457" s="44" t="str">
        <f t="shared" si="136"/>
        <v/>
      </c>
    </row>
    <row r="1458" spans="2:8" x14ac:dyDescent="0.3">
      <c r="B1458" s="43" t="str">
        <f t="shared" si="137"/>
        <v/>
      </c>
      <c r="C1458" s="43"/>
      <c r="D1458" s="44" t="str">
        <f t="shared" si="132"/>
        <v/>
      </c>
      <c r="E1458" s="44" t="str">
        <f t="shared" si="133"/>
        <v/>
      </c>
      <c r="F1458" s="44" t="str">
        <f t="shared" si="134"/>
        <v/>
      </c>
      <c r="G1458" s="44" t="str">
        <f t="shared" si="135"/>
        <v/>
      </c>
      <c r="H1458" s="44" t="str">
        <f t="shared" si="136"/>
        <v/>
      </c>
    </row>
    <row r="1459" spans="2:8" x14ac:dyDescent="0.3">
      <c r="B1459" s="43" t="str">
        <f t="shared" si="137"/>
        <v/>
      </c>
      <c r="C1459" s="43"/>
      <c r="D1459" s="44" t="str">
        <f t="shared" si="132"/>
        <v/>
      </c>
      <c r="E1459" s="44" t="str">
        <f t="shared" si="133"/>
        <v/>
      </c>
      <c r="F1459" s="44" t="str">
        <f t="shared" si="134"/>
        <v/>
      </c>
      <c r="G1459" s="44" t="str">
        <f t="shared" si="135"/>
        <v/>
      </c>
      <c r="H1459" s="44" t="str">
        <f t="shared" si="136"/>
        <v/>
      </c>
    </row>
    <row r="1460" spans="2:8" x14ac:dyDescent="0.3">
      <c r="B1460" s="43" t="str">
        <f t="shared" si="137"/>
        <v/>
      </c>
      <c r="C1460" s="43"/>
      <c r="D1460" s="44" t="str">
        <f t="shared" si="132"/>
        <v/>
      </c>
      <c r="E1460" s="44" t="str">
        <f t="shared" si="133"/>
        <v/>
      </c>
      <c r="F1460" s="44" t="str">
        <f t="shared" si="134"/>
        <v/>
      </c>
      <c r="G1460" s="44" t="str">
        <f t="shared" si="135"/>
        <v/>
      </c>
      <c r="H1460" s="44" t="str">
        <f t="shared" si="136"/>
        <v/>
      </c>
    </row>
    <row r="1461" spans="2:8" x14ac:dyDescent="0.3">
      <c r="B1461" s="43" t="str">
        <f t="shared" si="137"/>
        <v/>
      </c>
      <c r="C1461" s="43"/>
      <c r="D1461" s="44" t="str">
        <f t="shared" si="132"/>
        <v/>
      </c>
      <c r="E1461" s="44" t="str">
        <f t="shared" si="133"/>
        <v/>
      </c>
      <c r="F1461" s="44" t="str">
        <f t="shared" si="134"/>
        <v/>
      </c>
      <c r="G1461" s="44" t="str">
        <f t="shared" si="135"/>
        <v/>
      </c>
      <c r="H1461" s="44" t="str">
        <f t="shared" si="136"/>
        <v/>
      </c>
    </row>
    <row r="1462" spans="2:8" x14ac:dyDescent="0.3">
      <c r="B1462" s="43" t="str">
        <f t="shared" si="137"/>
        <v/>
      </c>
      <c r="C1462" s="43"/>
      <c r="D1462" s="44" t="str">
        <f t="shared" si="132"/>
        <v/>
      </c>
      <c r="E1462" s="44" t="str">
        <f t="shared" si="133"/>
        <v/>
      </c>
      <c r="F1462" s="44" t="str">
        <f t="shared" si="134"/>
        <v/>
      </c>
      <c r="G1462" s="44" t="str">
        <f t="shared" si="135"/>
        <v/>
      </c>
      <c r="H1462" s="44" t="str">
        <f t="shared" si="136"/>
        <v/>
      </c>
    </row>
    <row r="1463" spans="2:8" x14ac:dyDescent="0.3">
      <c r="B1463" s="43" t="str">
        <f t="shared" si="137"/>
        <v/>
      </c>
      <c r="C1463" s="43"/>
      <c r="D1463" s="44" t="str">
        <f t="shared" si="132"/>
        <v/>
      </c>
      <c r="E1463" s="44" t="str">
        <f t="shared" si="133"/>
        <v/>
      </c>
      <c r="F1463" s="44" t="str">
        <f t="shared" si="134"/>
        <v/>
      </c>
      <c r="G1463" s="44" t="str">
        <f t="shared" si="135"/>
        <v/>
      </c>
      <c r="H1463" s="44" t="str">
        <f t="shared" si="136"/>
        <v/>
      </c>
    </row>
    <row r="1464" spans="2:8" x14ac:dyDescent="0.3">
      <c r="B1464" s="43" t="str">
        <f t="shared" si="137"/>
        <v/>
      </c>
      <c r="C1464" s="43"/>
      <c r="D1464" s="44" t="str">
        <f t="shared" si="132"/>
        <v/>
      </c>
      <c r="E1464" s="44" t="str">
        <f t="shared" si="133"/>
        <v/>
      </c>
      <c r="F1464" s="44" t="str">
        <f t="shared" si="134"/>
        <v/>
      </c>
      <c r="G1464" s="44" t="str">
        <f t="shared" si="135"/>
        <v/>
      </c>
      <c r="H1464" s="44" t="str">
        <f t="shared" si="136"/>
        <v/>
      </c>
    </row>
    <row r="1465" spans="2:8" x14ac:dyDescent="0.3">
      <c r="B1465" s="43" t="str">
        <f t="shared" si="137"/>
        <v/>
      </c>
      <c r="C1465" s="43"/>
      <c r="D1465" s="44" t="str">
        <f t="shared" si="132"/>
        <v/>
      </c>
      <c r="E1465" s="44" t="str">
        <f t="shared" si="133"/>
        <v/>
      </c>
      <c r="F1465" s="44" t="str">
        <f t="shared" si="134"/>
        <v/>
      </c>
      <c r="G1465" s="44" t="str">
        <f t="shared" si="135"/>
        <v/>
      </c>
      <c r="H1465" s="44" t="str">
        <f t="shared" si="136"/>
        <v/>
      </c>
    </row>
    <row r="1466" spans="2:8" x14ac:dyDescent="0.3">
      <c r="B1466" s="43" t="str">
        <f t="shared" si="137"/>
        <v/>
      </c>
      <c r="C1466" s="43"/>
      <c r="D1466" s="44" t="str">
        <f t="shared" ref="D1466:D1529" si="138">IF(B1466&gt;$C$13,"",PMT($C$11,$C$13,$C$7)*-1)</f>
        <v/>
      </c>
      <c r="E1466" s="44" t="str">
        <f t="shared" ref="E1466:E1529" si="139">IF(B1466&gt;$C$13,"",$C$11*G1465)</f>
        <v/>
      </c>
      <c r="F1466" s="44" t="str">
        <f t="shared" ref="F1466:F1529" si="140">IF(B1466&gt;$C$13,"",D1466-E1466)</f>
        <v/>
      </c>
      <c r="G1466" s="44" t="str">
        <f t="shared" ref="G1466:G1529" si="141">IF(B1466&gt;$C$13,"",G1465-F1466)</f>
        <v/>
      </c>
      <c r="H1466" s="44" t="str">
        <f t="shared" ref="H1466:H1529" si="142">D1466</f>
        <v/>
      </c>
    </row>
    <row r="1467" spans="2:8" x14ac:dyDescent="0.3">
      <c r="B1467" s="43" t="str">
        <f t="shared" si="137"/>
        <v/>
      </c>
      <c r="C1467" s="43"/>
      <c r="D1467" s="44" t="str">
        <f t="shared" si="138"/>
        <v/>
      </c>
      <c r="E1467" s="44" t="str">
        <f t="shared" si="139"/>
        <v/>
      </c>
      <c r="F1467" s="44" t="str">
        <f t="shared" si="140"/>
        <v/>
      </c>
      <c r="G1467" s="44" t="str">
        <f t="shared" si="141"/>
        <v/>
      </c>
      <c r="H1467" s="44" t="str">
        <f t="shared" si="142"/>
        <v/>
      </c>
    </row>
    <row r="1468" spans="2:8" x14ac:dyDescent="0.3">
      <c r="B1468" s="43" t="str">
        <f t="shared" si="137"/>
        <v/>
      </c>
      <c r="C1468" s="43"/>
      <c r="D1468" s="44" t="str">
        <f t="shared" si="138"/>
        <v/>
      </c>
      <c r="E1468" s="44" t="str">
        <f t="shared" si="139"/>
        <v/>
      </c>
      <c r="F1468" s="44" t="str">
        <f t="shared" si="140"/>
        <v/>
      </c>
      <c r="G1468" s="44" t="str">
        <f t="shared" si="141"/>
        <v/>
      </c>
      <c r="H1468" s="44" t="str">
        <f t="shared" si="142"/>
        <v/>
      </c>
    </row>
    <row r="1469" spans="2:8" x14ac:dyDescent="0.3">
      <c r="B1469" s="43" t="str">
        <f t="shared" si="137"/>
        <v/>
      </c>
      <c r="C1469" s="43"/>
      <c r="D1469" s="44" t="str">
        <f t="shared" si="138"/>
        <v/>
      </c>
      <c r="E1469" s="44" t="str">
        <f t="shared" si="139"/>
        <v/>
      </c>
      <c r="F1469" s="44" t="str">
        <f t="shared" si="140"/>
        <v/>
      </c>
      <c r="G1469" s="44" t="str">
        <f t="shared" si="141"/>
        <v/>
      </c>
      <c r="H1469" s="44" t="str">
        <f t="shared" si="142"/>
        <v/>
      </c>
    </row>
    <row r="1470" spans="2:8" x14ac:dyDescent="0.3">
      <c r="B1470" s="43" t="str">
        <f t="shared" si="137"/>
        <v/>
      </c>
      <c r="C1470" s="43"/>
      <c r="D1470" s="44" t="str">
        <f t="shared" si="138"/>
        <v/>
      </c>
      <c r="E1470" s="44" t="str">
        <f t="shared" si="139"/>
        <v/>
      </c>
      <c r="F1470" s="44" t="str">
        <f t="shared" si="140"/>
        <v/>
      </c>
      <c r="G1470" s="44" t="str">
        <f t="shared" si="141"/>
        <v/>
      </c>
      <c r="H1470" s="44" t="str">
        <f t="shared" si="142"/>
        <v/>
      </c>
    </row>
    <row r="1471" spans="2:8" x14ac:dyDescent="0.3">
      <c r="B1471" s="43" t="str">
        <f t="shared" si="137"/>
        <v/>
      </c>
      <c r="C1471" s="43"/>
      <c r="D1471" s="44" t="str">
        <f t="shared" si="138"/>
        <v/>
      </c>
      <c r="E1471" s="44" t="str">
        <f t="shared" si="139"/>
        <v/>
      </c>
      <c r="F1471" s="44" t="str">
        <f t="shared" si="140"/>
        <v/>
      </c>
      <c r="G1471" s="44" t="str">
        <f t="shared" si="141"/>
        <v/>
      </c>
      <c r="H1471" s="44" t="str">
        <f t="shared" si="142"/>
        <v/>
      </c>
    </row>
    <row r="1472" spans="2:8" x14ac:dyDescent="0.3">
      <c r="B1472" s="43" t="str">
        <f t="shared" si="137"/>
        <v/>
      </c>
      <c r="C1472" s="43"/>
      <c r="D1472" s="44" t="str">
        <f t="shared" si="138"/>
        <v/>
      </c>
      <c r="E1472" s="44" t="str">
        <f t="shared" si="139"/>
        <v/>
      </c>
      <c r="F1472" s="44" t="str">
        <f t="shared" si="140"/>
        <v/>
      </c>
      <c r="G1472" s="44" t="str">
        <f t="shared" si="141"/>
        <v/>
      </c>
      <c r="H1472" s="44" t="str">
        <f t="shared" si="142"/>
        <v/>
      </c>
    </row>
    <row r="1473" spans="2:8" x14ac:dyDescent="0.3">
      <c r="B1473" s="43" t="str">
        <f t="shared" si="137"/>
        <v/>
      </c>
      <c r="C1473" s="43"/>
      <c r="D1473" s="44" t="str">
        <f t="shared" si="138"/>
        <v/>
      </c>
      <c r="E1473" s="44" t="str">
        <f t="shared" si="139"/>
        <v/>
      </c>
      <c r="F1473" s="44" t="str">
        <f t="shared" si="140"/>
        <v/>
      </c>
      <c r="G1473" s="44" t="str">
        <f t="shared" si="141"/>
        <v/>
      </c>
      <c r="H1473" s="44" t="str">
        <f t="shared" si="142"/>
        <v/>
      </c>
    </row>
    <row r="1474" spans="2:8" x14ac:dyDescent="0.3">
      <c r="B1474" s="43" t="str">
        <f t="shared" si="137"/>
        <v/>
      </c>
      <c r="C1474" s="43"/>
      <c r="D1474" s="44" t="str">
        <f t="shared" si="138"/>
        <v/>
      </c>
      <c r="E1474" s="44" t="str">
        <f t="shared" si="139"/>
        <v/>
      </c>
      <c r="F1474" s="44" t="str">
        <f t="shared" si="140"/>
        <v/>
      </c>
      <c r="G1474" s="44" t="str">
        <f t="shared" si="141"/>
        <v/>
      </c>
      <c r="H1474" s="44" t="str">
        <f t="shared" si="142"/>
        <v/>
      </c>
    </row>
    <row r="1475" spans="2:8" x14ac:dyDescent="0.3">
      <c r="B1475" s="43" t="str">
        <f t="shared" si="137"/>
        <v/>
      </c>
      <c r="C1475" s="43"/>
      <c r="D1475" s="44" t="str">
        <f t="shared" si="138"/>
        <v/>
      </c>
      <c r="E1475" s="44" t="str">
        <f t="shared" si="139"/>
        <v/>
      </c>
      <c r="F1475" s="44" t="str">
        <f t="shared" si="140"/>
        <v/>
      </c>
      <c r="G1475" s="44" t="str">
        <f t="shared" si="141"/>
        <v/>
      </c>
      <c r="H1475" s="44" t="str">
        <f t="shared" si="142"/>
        <v/>
      </c>
    </row>
    <row r="1476" spans="2:8" x14ac:dyDescent="0.3">
      <c r="B1476" s="43" t="str">
        <f t="shared" si="137"/>
        <v/>
      </c>
      <c r="C1476" s="43"/>
      <c r="D1476" s="44" t="str">
        <f t="shared" si="138"/>
        <v/>
      </c>
      <c r="E1476" s="44" t="str">
        <f t="shared" si="139"/>
        <v/>
      </c>
      <c r="F1476" s="44" t="str">
        <f t="shared" si="140"/>
        <v/>
      </c>
      <c r="G1476" s="44" t="str">
        <f t="shared" si="141"/>
        <v/>
      </c>
      <c r="H1476" s="44" t="str">
        <f t="shared" si="142"/>
        <v/>
      </c>
    </row>
    <row r="1477" spans="2:8" x14ac:dyDescent="0.3">
      <c r="B1477" s="43" t="str">
        <f t="shared" si="137"/>
        <v/>
      </c>
      <c r="C1477" s="43"/>
      <c r="D1477" s="44" t="str">
        <f t="shared" si="138"/>
        <v/>
      </c>
      <c r="E1477" s="44" t="str">
        <f t="shared" si="139"/>
        <v/>
      </c>
      <c r="F1477" s="44" t="str">
        <f t="shared" si="140"/>
        <v/>
      </c>
      <c r="G1477" s="44" t="str">
        <f t="shared" si="141"/>
        <v/>
      </c>
      <c r="H1477" s="44" t="str">
        <f t="shared" si="142"/>
        <v/>
      </c>
    </row>
    <row r="1478" spans="2:8" x14ac:dyDescent="0.3">
      <c r="B1478" s="43" t="str">
        <f t="shared" si="137"/>
        <v/>
      </c>
      <c r="C1478" s="43"/>
      <c r="D1478" s="44" t="str">
        <f t="shared" si="138"/>
        <v/>
      </c>
      <c r="E1478" s="44" t="str">
        <f t="shared" si="139"/>
        <v/>
      </c>
      <c r="F1478" s="44" t="str">
        <f t="shared" si="140"/>
        <v/>
      </c>
      <c r="G1478" s="44" t="str">
        <f t="shared" si="141"/>
        <v/>
      </c>
      <c r="H1478" s="44" t="str">
        <f t="shared" si="142"/>
        <v/>
      </c>
    </row>
    <row r="1479" spans="2:8" x14ac:dyDescent="0.3">
      <c r="B1479" s="43" t="str">
        <f t="shared" si="137"/>
        <v/>
      </c>
      <c r="C1479" s="43"/>
      <c r="D1479" s="44" t="str">
        <f t="shared" si="138"/>
        <v/>
      </c>
      <c r="E1479" s="44" t="str">
        <f t="shared" si="139"/>
        <v/>
      </c>
      <c r="F1479" s="44" t="str">
        <f t="shared" si="140"/>
        <v/>
      </c>
      <c r="G1479" s="44" t="str">
        <f t="shared" si="141"/>
        <v/>
      </c>
      <c r="H1479" s="44" t="str">
        <f t="shared" si="142"/>
        <v/>
      </c>
    </row>
    <row r="1480" spans="2:8" x14ac:dyDescent="0.3">
      <c r="B1480" s="43" t="str">
        <f t="shared" si="137"/>
        <v/>
      </c>
      <c r="C1480" s="43"/>
      <c r="D1480" s="44" t="str">
        <f t="shared" si="138"/>
        <v/>
      </c>
      <c r="E1480" s="44" t="str">
        <f t="shared" si="139"/>
        <v/>
      </c>
      <c r="F1480" s="44" t="str">
        <f t="shared" si="140"/>
        <v/>
      </c>
      <c r="G1480" s="44" t="str">
        <f t="shared" si="141"/>
        <v/>
      </c>
      <c r="H1480" s="44" t="str">
        <f t="shared" si="142"/>
        <v/>
      </c>
    </row>
    <row r="1481" spans="2:8" x14ac:dyDescent="0.3">
      <c r="B1481" s="43" t="str">
        <f t="shared" si="137"/>
        <v/>
      </c>
      <c r="C1481" s="43"/>
      <c r="D1481" s="44" t="str">
        <f t="shared" si="138"/>
        <v/>
      </c>
      <c r="E1481" s="44" t="str">
        <f t="shared" si="139"/>
        <v/>
      </c>
      <c r="F1481" s="44" t="str">
        <f t="shared" si="140"/>
        <v/>
      </c>
      <c r="G1481" s="44" t="str">
        <f t="shared" si="141"/>
        <v/>
      </c>
      <c r="H1481" s="44" t="str">
        <f t="shared" si="142"/>
        <v/>
      </c>
    </row>
    <row r="1482" spans="2:8" x14ac:dyDescent="0.3">
      <c r="B1482" s="43" t="str">
        <f t="shared" si="137"/>
        <v/>
      </c>
      <c r="C1482" s="43"/>
      <c r="D1482" s="44" t="str">
        <f t="shared" si="138"/>
        <v/>
      </c>
      <c r="E1482" s="44" t="str">
        <f t="shared" si="139"/>
        <v/>
      </c>
      <c r="F1482" s="44" t="str">
        <f t="shared" si="140"/>
        <v/>
      </c>
      <c r="G1482" s="44" t="str">
        <f t="shared" si="141"/>
        <v/>
      </c>
      <c r="H1482" s="44" t="str">
        <f t="shared" si="142"/>
        <v/>
      </c>
    </row>
    <row r="1483" spans="2:8" x14ac:dyDescent="0.3">
      <c r="B1483" s="43" t="str">
        <f t="shared" si="137"/>
        <v/>
      </c>
      <c r="C1483" s="43"/>
      <c r="D1483" s="44" t="str">
        <f t="shared" si="138"/>
        <v/>
      </c>
      <c r="E1483" s="44" t="str">
        <f t="shared" si="139"/>
        <v/>
      </c>
      <c r="F1483" s="44" t="str">
        <f t="shared" si="140"/>
        <v/>
      </c>
      <c r="G1483" s="44" t="str">
        <f t="shared" si="141"/>
        <v/>
      </c>
      <c r="H1483" s="44" t="str">
        <f t="shared" si="142"/>
        <v/>
      </c>
    </row>
    <row r="1484" spans="2:8" x14ac:dyDescent="0.3">
      <c r="B1484" s="43" t="str">
        <f t="shared" si="137"/>
        <v/>
      </c>
      <c r="C1484" s="43"/>
      <c r="D1484" s="44" t="str">
        <f t="shared" si="138"/>
        <v/>
      </c>
      <c r="E1484" s="44" t="str">
        <f t="shared" si="139"/>
        <v/>
      </c>
      <c r="F1484" s="44" t="str">
        <f t="shared" si="140"/>
        <v/>
      </c>
      <c r="G1484" s="44" t="str">
        <f t="shared" si="141"/>
        <v/>
      </c>
      <c r="H1484" s="44" t="str">
        <f t="shared" si="142"/>
        <v/>
      </c>
    </row>
    <row r="1485" spans="2:8" x14ac:dyDescent="0.3">
      <c r="B1485" s="43" t="str">
        <f t="shared" si="137"/>
        <v/>
      </c>
      <c r="C1485" s="43"/>
      <c r="D1485" s="44" t="str">
        <f t="shared" si="138"/>
        <v/>
      </c>
      <c r="E1485" s="44" t="str">
        <f t="shared" si="139"/>
        <v/>
      </c>
      <c r="F1485" s="44" t="str">
        <f t="shared" si="140"/>
        <v/>
      </c>
      <c r="G1485" s="44" t="str">
        <f t="shared" si="141"/>
        <v/>
      </c>
      <c r="H1485" s="44" t="str">
        <f t="shared" si="142"/>
        <v/>
      </c>
    </row>
    <row r="1486" spans="2:8" x14ac:dyDescent="0.3">
      <c r="B1486" s="43" t="str">
        <f t="shared" si="137"/>
        <v/>
      </c>
      <c r="C1486" s="43"/>
      <c r="D1486" s="44" t="str">
        <f t="shared" si="138"/>
        <v/>
      </c>
      <c r="E1486" s="44" t="str">
        <f t="shared" si="139"/>
        <v/>
      </c>
      <c r="F1486" s="44" t="str">
        <f t="shared" si="140"/>
        <v/>
      </c>
      <c r="G1486" s="44" t="str">
        <f t="shared" si="141"/>
        <v/>
      </c>
      <c r="H1486" s="44" t="str">
        <f t="shared" si="142"/>
        <v/>
      </c>
    </row>
    <row r="1487" spans="2:8" x14ac:dyDescent="0.3">
      <c r="B1487" s="43" t="str">
        <f t="shared" si="137"/>
        <v/>
      </c>
      <c r="C1487" s="43"/>
      <c r="D1487" s="44" t="str">
        <f t="shared" si="138"/>
        <v/>
      </c>
      <c r="E1487" s="44" t="str">
        <f t="shared" si="139"/>
        <v/>
      </c>
      <c r="F1487" s="44" t="str">
        <f t="shared" si="140"/>
        <v/>
      </c>
      <c r="G1487" s="44" t="str">
        <f t="shared" si="141"/>
        <v/>
      </c>
      <c r="H1487" s="44" t="str">
        <f t="shared" si="142"/>
        <v/>
      </c>
    </row>
    <row r="1488" spans="2:8" x14ac:dyDescent="0.3">
      <c r="B1488" s="43" t="str">
        <f t="shared" si="137"/>
        <v/>
      </c>
      <c r="C1488" s="43"/>
      <c r="D1488" s="44" t="str">
        <f t="shared" si="138"/>
        <v/>
      </c>
      <c r="E1488" s="44" t="str">
        <f t="shared" si="139"/>
        <v/>
      </c>
      <c r="F1488" s="44" t="str">
        <f t="shared" si="140"/>
        <v/>
      </c>
      <c r="G1488" s="44" t="str">
        <f t="shared" si="141"/>
        <v/>
      </c>
      <c r="H1488" s="44" t="str">
        <f t="shared" si="142"/>
        <v/>
      </c>
    </row>
    <row r="1489" spans="2:8" x14ac:dyDescent="0.3">
      <c r="B1489" s="43" t="str">
        <f t="shared" si="137"/>
        <v/>
      </c>
      <c r="C1489" s="43"/>
      <c r="D1489" s="44" t="str">
        <f t="shared" si="138"/>
        <v/>
      </c>
      <c r="E1489" s="44" t="str">
        <f t="shared" si="139"/>
        <v/>
      </c>
      <c r="F1489" s="44" t="str">
        <f t="shared" si="140"/>
        <v/>
      </c>
      <c r="G1489" s="44" t="str">
        <f t="shared" si="141"/>
        <v/>
      </c>
      <c r="H1489" s="44" t="str">
        <f t="shared" si="142"/>
        <v/>
      </c>
    </row>
    <row r="1490" spans="2:8" x14ac:dyDescent="0.3">
      <c r="B1490" s="43" t="str">
        <f t="shared" si="137"/>
        <v/>
      </c>
      <c r="C1490" s="43"/>
      <c r="D1490" s="44" t="str">
        <f t="shared" si="138"/>
        <v/>
      </c>
      <c r="E1490" s="44" t="str">
        <f t="shared" si="139"/>
        <v/>
      </c>
      <c r="F1490" s="44" t="str">
        <f t="shared" si="140"/>
        <v/>
      </c>
      <c r="G1490" s="44" t="str">
        <f t="shared" si="141"/>
        <v/>
      </c>
      <c r="H1490" s="44" t="str">
        <f t="shared" si="142"/>
        <v/>
      </c>
    </row>
    <row r="1491" spans="2:8" x14ac:dyDescent="0.3">
      <c r="B1491" s="43" t="str">
        <f t="shared" si="137"/>
        <v/>
      </c>
      <c r="C1491" s="43"/>
      <c r="D1491" s="44" t="str">
        <f t="shared" si="138"/>
        <v/>
      </c>
      <c r="E1491" s="44" t="str">
        <f t="shared" si="139"/>
        <v/>
      </c>
      <c r="F1491" s="44" t="str">
        <f t="shared" si="140"/>
        <v/>
      </c>
      <c r="G1491" s="44" t="str">
        <f t="shared" si="141"/>
        <v/>
      </c>
      <c r="H1491" s="44" t="str">
        <f t="shared" si="142"/>
        <v/>
      </c>
    </row>
    <row r="1492" spans="2:8" x14ac:dyDescent="0.3">
      <c r="B1492" s="43" t="str">
        <f t="shared" si="137"/>
        <v/>
      </c>
      <c r="C1492" s="43"/>
      <c r="D1492" s="44" t="str">
        <f t="shared" si="138"/>
        <v/>
      </c>
      <c r="E1492" s="44" t="str">
        <f t="shared" si="139"/>
        <v/>
      </c>
      <c r="F1492" s="44" t="str">
        <f t="shared" si="140"/>
        <v/>
      </c>
      <c r="G1492" s="44" t="str">
        <f t="shared" si="141"/>
        <v/>
      </c>
      <c r="H1492" s="44" t="str">
        <f t="shared" si="142"/>
        <v/>
      </c>
    </row>
    <row r="1493" spans="2:8" x14ac:dyDescent="0.3">
      <c r="B1493" s="43" t="str">
        <f t="shared" si="137"/>
        <v/>
      </c>
      <c r="C1493" s="43"/>
      <c r="D1493" s="44" t="str">
        <f t="shared" si="138"/>
        <v/>
      </c>
      <c r="E1493" s="44" t="str">
        <f t="shared" si="139"/>
        <v/>
      </c>
      <c r="F1493" s="44" t="str">
        <f t="shared" si="140"/>
        <v/>
      </c>
      <c r="G1493" s="44" t="str">
        <f t="shared" si="141"/>
        <v/>
      </c>
      <c r="H1493" s="44" t="str">
        <f t="shared" si="142"/>
        <v/>
      </c>
    </row>
    <row r="1494" spans="2:8" x14ac:dyDescent="0.3">
      <c r="B1494" s="43" t="str">
        <f t="shared" ref="B1494:B1543" si="143">IF(OR(B1493=$C$13,B1493=""),"",IF(ISNUMBER(B1493),B1493+1,1))</f>
        <v/>
      </c>
      <c r="C1494" s="43"/>
      <c r="D1494" s="44" t="str">
        <f t="shared" si="138"/>
        <v/>
      </c>
      <c r="E1494" s="44" t="str">
        <f t="shared" si="139"/>
        <v/>
      </c>
      <c r="F1494" s="44" t="str">
        <f t="shared" si="140"/>
        <v/>
      </c>
      <c r="G1494" s="44" t="str">
        <f t="shared" si="141"/>
        <v/>
      </c>
      <c r="H1494" s="44" t="str">
        <f t="shared" si="142"/>
        <v/>
      </c>
    </row>
    <row r="1495" spans="2:8" x14ac:dyDescent="0.3">
      <c r="B1495" s="43" t="str">
        <f t="shared" si="143"/>
        <v/>
      </c>
      <c r="C1495" s="43"/>
      <c r="D1495" s="44" t="str">
        <f t="shared" si="138"/>
        <v/>
      </c>
      <c r="E1495" s="44" t="str">
        <f t="shared" si="139"/>
        <v/>
      </c>
      <c r="F1495" s="44" t="str">
        <f t="shared" si="140"/>
        <v/>
      </c>
      <c r="G1495" s="44" t="str">
        <f t="shared" si="141"/>
        <v/>
      </c>
      <c r="H1495" s="44" t="str">
        <f t="shared" si="142"/>
        <v/>
      </c>
    </row>
    <row r="1496" spans="2:8" x14ac:dyDescent="0.3">
      <c r="B1496" s="43" t="str">
        <f t="shared" si="143"/>
        <v/>
      </c>
      <c r="C1496" s="43"/>
      <c r="D1496" s="44" t="str">
        <f t="shared" si="138"/>
        <v/>
      </c>
      <c r="E1496" s="44" t="str">
        <f t="shared" si="139"/>
        <v/>
      </c>
      <c r="F1496" s="44" t="str">
        <f t="shared" si="140"/>
        <v/>
      </c>
      <c r="G1496" s="44" t="str">
        <f t="shared" si="141"/>
        <v/>
      </c>
      <c r="H1496" s="44" t="str">
        <f t="shared" si="142"/>
        <v/>
      </c>
    </row>
    <row r="1497" spans="2:8" x14ac:dyDescent="0.3">
      <c r="B1497" s="43" t="str">
        <f t="shared" si="143"/>
        <v/>
      </c>
      <c r="C1497" s="43"/>
      <c r="D1497" s="44" t="str">
        <f t="shared" si="138"/>
        <v/>
      </c>
      <c r="E1497" s="44" t="str">
        <f t="shared" si="139"/>
        <v/>
      </c>
      <c r="F1497" s="44" t="str">
        <f t="shared" si="140"/>
        <v/>
      </c>
      <c r="G1497" s="44" t="str">
        <f t="shared" si="141"/>
        <v/>
      </c>
      <c r="H1497" s="44" t="str">
        <f t="shared" si="142"/>
        <v/>
      </c>
    </row>
    <row r="1498" spans="2:8" x14ac:dyDescent="0.3">
      <c r="B1498" s="43" t="str">
        <f t="shared" si="143"/>
        <v/>
      </c>
      <c r="C1498" s="43"/>
      <c r="D1498" s="44" t="str">
        <f t="shared" si="138"/>
        <v/>
      </c>
      <c r="E1498" s="44" t="str">
        <f t="shared" si="139"/>
        <v/>
      </c>
      <c r="F1498" s="44" t="str">
        <f t="shared" si="140"/>
        <v/>
      </c>
      <c r="G1498" s="44" t="str">
        <f t="shared" si="141"/>
        <v/>
      </c>
      <c r="H1498" s="44" t="str">
        <f t="shared" si="142"/>
        <v/>
      </c>
    </row>
    <row r="1499" spans="2:8" x14ac:dyDescent="0.3">
      <c r="B1499" s="43" t="str">
        <f t="shared" si="143"/>
        <v/>
      </c>
      <c r="C1499" s="43"/>
      <c r="D1499" s="44" t="str">
        <f t="shared" si="138"/>
        <v/>
      </c>
      <c r="E1499" s="44" t="str">
        <f t="shared" si="139"/>
        <v/>
      </c>
      <c r="F1499" s="44" t="str">
        <f t="shared" si="140"/>
        <v/>
      </c>
      <c r="G1499" s="44" t="str">
        <f t="shared" si="141"/>
        <v/>
      </c>
      <c r="H1499" s="44" t="str">
        <f t="shared" si="142"/>
        <v/>
      </c>
    </row>
    <row r="1500" spans="2:8" x14ac:dyDescent="0.3">
      <c r="B1500" s="43" t="str">
        <f t="shared" si="143"/>
        <v/>
      </c>
      <c r="C1500" s="43"/>
      <c r="D1500" s="44" t="str">
        <f t="shared" si="138"/>
        <v/>
      </c>
      <c r="E1500" s="44" t="str">
        <f t="shared" si="139"/>
        <v/>
      </c>
      <c r="F1500" s="44" t="str">
        <f t="shared" si="140"/>
        <v/>
      </c>
      <c r="G1500" s="44" t="str">
        <f t="shared" si="141"/>
        <v/>
      </c>
      <c r="H1500" s="44" t="str">
        <f t="shared" si="142"/>
        <v/>
      </c>
    </row>
    <row r="1501" spans="2:8" x14ac:dyDescent="0.3">
      <c r="B1501" s="43" t="str">
        <f t="shared" si="143"/>
        <v/>
      </c>
      <c r="C1501" s="43"/>
      <c r="D1501" s="44" t="str">
        <f t="shared" si="138"/>
        <v/>
      </c>
      <c r="E1501" s="44" t="str">
        <f t="shared" si="139"/>
        <v/>
      </c>
      <c r="F1501" s="44" t="str">
        <f t="shared" si="140"/>
        <v/>
      </c>
      <c r="G1501" s="44" t="str">
        <f t="shared" si="141"/>
        <v/>
      </c>
      <c r="H1501" s="44" t="str">
        <f t="shared" si="142"/>
        <v/>
      </c>
    </row>
    <row r="1502" spans="2:8" x14ac:dyDescent="0.3">
      <c r="B1502" s="43" t="str">
        <f t="shared" si="143"/>
        <v/>
      </c>
      <c r="C1502" s="43"/>
      <c r="D1502" s="44" t="str">
        <f t="shared" si="138"/>
        <v/>
      </c>
      <c r="E1502" s="44" t="str">
        <f t="shared" si="139"/>
        <v/>
      </c>
      <c r="F1502" s="44" t="str">
        <f t="shared" si="140"/>
        <v/>
      </c>
      <c r="G1502" s="44" t="str">
        <f t="shared" si="141"/>
        <v/>
      </c>
      <c r="H1502" s="44" t="str">
        <f t="shared" si="142"/>
        <v/>
      </c>
    </row>
    <row r="1503" spans="2:8" x14ac:dyDescent="0.3">
      <c r="B1503" s="43" t="str">
        <f t="shared" si="143"/>
        <v/>
      </c>
      <c r="C1503" s="43"/>
      <c r="D1503" s="44" t="str">
        <f t="shared" si="138"/>
        <v/>
      </c>
      <c r="E1503" s="44" t="str">
        <f t="shared" si="139"/>
        <v/>
      </c>
      <c r="F1503" s="44" t="str">
        <f t="shared" si="140"/>
        <v/>
      </c>
      <c r="G1503" s="44" t="str">
        <f t="shared" si="141"/>
        <v/>
      </c>
      <c r="H1503" s="44" t="str">
        <f t="shared" si="142"/>
        <v/>
      </c>
    </row>
    <row r="1504" spans="2:8" x14ac:dyDescent="0.3">
      <c r="B1504" s="43" t="str">
        <f t="shared" si="143"/>
        <v/>
      </c>
      <c r="C1504" s="43"/>
      <c r="D1504" s="44" t="str">
        <f t="shared" si="138"/>
        <v/>
      </c>
      <c r="E1504" s="44" t="str">
        <f t="shared" si="139"/>
        <v/>
      </c>
      <c r="F1504" s="44" t="str">
        <f t="shared" si="140"/>
        <v/>
      </c>
      <c r="G1504" s="44" t="str">
        <f t="shared" si="141"/>
        <v/>
      </c>
      <c r="H1504" s="44" t="str">
        <f t="shared" si="142"/>
        <v/>
      </c>
    </row>
    <row r="1505" spans="2:8" x14ac:dyDescent="0.3">
      <c r="B1505" s="43" t="str">
        <f t="shared" si="143"/>
        <v/>
      </c>
      <c r="C1505" s="43"/>
      <c r="D1505" s="44" t="str">
        <f t="shared" si="138"/>
        <v/>
      </c>
      <c r="E1505" s="44" t="str">
        <f t="shared" si="139"/>
        <v/>
      </c>
      <c r="F1505" s="44" t="str">
        <f t="shared" si="140"/>
        <v/>
      </c>
      <c r="G1505" s="44" t="str">
        <f t="shared" si="141"/>
        <v/>
      </c>
      <c r="H1505" s="44" t="str">
        <f t="shared" si="142"/>
        <v/>
      </c>
    </row>
    <row r="1506" spans="2:8" x14ac:dyDescent="0.3">
      <c r="B1506" s="43" t="str">
        <f t="shared" si="143"/>
        <v/>
      </c>
      <c r="C1506" s="43"/>
      <c r="D1506" s="44" t="str">
        <f t="shared" si="138"/>
        <v/>
      </c>
      <c r="E1506" s="44" t="str">
        <f t="shared" si="139"/>
        <v/>
      </c>
      <c r="F1506" s="44" t="str">
        <f t="shared" si="140"/>
        <v/>
      </c>
      <c r="G1506" s="44" t="str">
        <f t="shared" si="141"/>
        <v/>
      </c>
      <c r="H1506" s="44" t="str">
        <f t="shared" si="142"/>
        <v/>
      </c>
    </row>
    <row r="1507" spans="2:8" x14ac:dyDescent="0.3">
      <c r="B1507" s="43" t="str">
        <f t="shared" si="143"/>
        <v/>
      </c>
      <c r="C1507" s="43"/>
      <c r="D1507" s="44" t="str">
        <f t="shared" si="138"/>
        <v/>
      </c>
      <c r="E1507" s="44" t="str">
        <f t="shared" si="139"/>
        <v/>
      </c>
      <c r="F1507" s="44" t="str">
        <f t="shared" si="140"/>
        <v/>
      </c>
      <c r="G1507" s="44" t="str">
        <f t="shared" si="141"/>
        <v/>
      </c>
      <c r="H1507" s="44" t="str">
        <f t="shared" si="142"/>
        <v/>
      </c>
    </row>
    <row r="1508" spans="2:8" x14ac:dyDescent="0.3">
      <c r="B1508" s="43" t="str">
        <f t="shared" si="143"/>
        <v/>
      </c>
      <c r="C1508" s="43"/>
      <c r="D1508" s="44" t="str">
        <f t="shared" si="138"/>
        <v/>
      </c>
      <c r="E1508" s="44" t="str">
        <f t="shared" si="139"/>
        <v/>
      </c>
      <c r="F1508" s="44" t="str">
        <f t="shared" si="140"/>
        <v/>
      </c>
      <c r="G1508" s="44" t="str">
        <f t="shared" si="141"/>
        <v/>
      </c>
      <c r="H1508" s="44" t="str">
        <f t="shared" si="142"/>
        <v/>
      </c>
    </row>
    <row r="1509" spans="2:8" x14ac:dyDescent="0.3">
      <c r="B1509" s="43" t="str">
        <f t="shared" si="143"/>
        <v/>
      </c>
      <c r="C1509" s="43"/>
      <c r="D1509" s="44" t="str">
        <f t="shared" si="138"/>
        <v/>
      </c>
      <c r="E1509" s="44" t="str">
        <f t="shared" si="139"/>
        <v/>
      </c>
      <c r="F1509" s="44" t="str">
        <f t="shared" si="140"/>
        <v/>
      </c>
      <c r="G1509" s="44" t="str">
        <f t="shared" si="141"/>
        <v/>
      </c>
      <c r="H1509" s="44" t="str">
        <f t="shared" si="142"/>
        <v/>
      </c>
    </row>
    <row r="1510" spans="2:8" x14ac:dyDescent="0.3">
      <c r="B1510" s="43" t="str">
        <f t="shared" si="143"/>
        <v/>
      </c>
      <c r="C1510" s="43"/>
      <c r="D1510" s="44" t="str">
        <f t="shared" si="138"/>
        <v/>
      </c>
      <c r="E1510" s="44" t="str">
        <f t="shared" si="139"/>
        <v/>
      </c>
      <c r="F1510" s="44" t="str">
        <f t="shared" si="140"/>
        <v/>
      </c>
      <c r="G1510" s="44" t="str">
        <f t="shared" si="141"/>
        <v/>
      </c>
      <c r="H1510" s="44" t="str">
        <f t="shared" si="142"/>
        <v/>
      </c>
    </row>
    <row r="1511" spans="2:8" x14ac:dyDescent="0.3">
      <c r="B1511" s="43" t="str">
        <f t="shared" si="143"/>
        <v/>
      </c>
      <c r="C1511" s="43"/>
      <c r="D1511" s="44" t="str">
        <f t="shared" si="138"/>
        <v/>
      </c>
      <c r="E1511" s="44" t="str">
        <f t="shared" si="139"/>
        <v/>
      </c>
      <c r="F1511" s="44" t="str">
        <f t="shared" si="140"/>
        <v/>
      </c>
      <c r="G1511" s="44" t="str">
        <f t="shared" si="141"/>
        <v/>
      </c>
      <c r="H1511" s="44" t="str">
        <f t="shared" si="142"/>
        <v/>
      </c>
    </row>
    <row r="1512" spans="2:8" x14ac:dyDescent="0.3">
      <c r="B1512" s="43" t="str">
        <f t="shared" si="143"/>
        <v/>
      </c>
      <c r="C1512" s="43"/>
      <c r="D1512" s="44" t="str">
        <f t="shared" si="138"/>
        <v/>
      </c>
      <c r="E1512" s="44" t="str">
        <f t="shared" si="139"/>
        <v/>
      </c>
      <c r="F1512" s="44" t="str">
        <f t="shared" si="140"/>
        <v/>
      </c>
      <c r="G1512" s="44" t="str">
        <f t="shared" si="141"/>
        <v/>
      </c>
      <c r="H1512" s="44" t="str">
        <f t="shared" si="142"/>
        <v/>
      </c>
    </row>
    <row r="1513" spans="2:8" x14ac:dyDescent="0.3">
      <c r="B1513" s="43" t="str">
        <f t="shared" si="143"/>
        <v/>
      </c>
      <c r="C1513" s="43"/>
      <c r="D1513" s="44" t="str">
        <f t="shared" si="138"/>
        <v/>
      </c>
      <c r="E1513" s="44" t="str">
        <f t="shared" si="139"/>
        <v/>
      </c>
      <c r="F1513" s="44" t="str">
        <f t="shared" si="140"/>
        <v/>
      </c>
      <c r="G1513" s="44" t="str">
        <f t="shared" si="141"/>
        <v/>
      </c>
      <c r="H1513" s="44" t="str">
        <f t="shared" si="142"/>
        <v/>
      </c>
    </row>
    <row r="1514" spans="2:8" x14ac:dyDescent="0.3">
      <c r="B1514" s="43" t="str">
        <f t="shared" si="143"/>
        <v/>
      </c>
      <c r="C1514" s="43"/>
      <c r="D1514" s="44" t="str">
        <f t="shared" si="138"/>
        <v/>
      </c>
      <c r="E1514" s="44" t="str">
        <f t="shared" si="139"/>
        <v/>
      </c>
      <c r="F1514" s="44" t="str">
        <f t="shared" si="140"/>
        <v/>
      </c>
      <c r="G1514" s="44" t="str">
        <f t="shared" si="141"/>
        <v/>
      </c>
      <c r="H1514" s="44" t="str">
        <f t="shared" si="142"/>
        <v/>
      </c>
    </row>
    <row r="1515" spans="2:8" x14ac:dyDescent="0.3">
      <c r="B1515" s="43" t="str">
        <f t="shared" si="143"/>
        <v/>
      </c>
      <c r="C1515" s="43"/>
      <c r="D1515" s="44" t="str">
        <f t="shared" si="138"/>
        <v/>
      </c>
      <c r="E1515" s="44" t="str">
        <f t="shared" si="139"/>
        <v/>
      </c>
      <c r="F1515" s="44" t="str">
        <f t="shared" si="140"/>
        <v/>
      </c>
      <c r="G1515" s="44" t="str">
        <f t="shared" si="141"/>
        <v/>
      </c>
      <c r="H1515" s="44" t="str">
        <f t="shared" si="142"/>
        <v/>
      </c>
    </row>
    <row r="1516" spans="2:8" x14ac:dyDescent="0.3">
      <c r="B1516" s="43" t="str">
        <f t="shared" si="143"/>
        <v/>
      </c>
      <c r="C1516" s="43"/>
      <c r="D1516" s="44" t="str">
        <f t="shared" si="138"/>
        <v/>
      </c>
      <c r="E1516" s="44" t="str">
        <f t="shared" si="139"/>
        <v/>
      </c>
      <c r="F1516" s="44" t="str">
        <f t="shared" si="140"/>
        <v/>
      </c>
      <c r="G1516" s="44" t="str">
        <f t="shared" si="141"/>
        <v/>
      </c>
      <c r="H1516" s="44" t="str">
        <f t="shared" si="142"/>
        <v/>
      </c>
    </row>
    <row r="1517" spans="2:8" x14ac:dyDescent="0.3">
      <c r="B1517" s="43" t="str">
        <f t="shared" si="143"/>
        <v/>
      </c>
      <c r="C1517" s="43"/>
      <c r="D1517" s="44" t="str">
        <f t="shared" si="138"/>
        <v/>
      </c>
      <c r="E1517" s="44" t="str">
        <f t="shared" si="139"/>
        <v/>
      </c>
      <c r="F1517" s="44" t="str">
        <f t="shared" si="140"/>
        <v/>
      </c>
      <c r="G1517" s="44" t="str">
        <f t="shared" si="141"/>
        <v/>
      </c>
      <c r="H1517" s="44" t="str">
        <f t="shared" si="142"/>
        <v/>
      </c>
    </row>
    <row r="1518" spans="2:8" x14ac:dyDescent="0.3">
      <c r="B1518" s="43" t="str">
        <f t="shared" si="143"/>
        <v/>
      </c>
      <c r="C1518" s="43"/>
      <c r="D1518" s="44" t="str">
        <f t="shared" si="138"/>
        <v/>
      </c>
      <c r="E1518" s="44" t="str">
        <f t="shared" si="139"/>
        <v/>
      </c>
      <c r="F1518" s="44" t="str">
        <f t="shared" si="140"/>
        <v/>
      </c>
      <c r="G1518" s="44" t="str">
        <f t="shared" si="141"/>
        <v/>
      </c>
      <c r="H1518" s="44" t="str">
        <f t="shared" si="142"/>
        <v/>
      </c>
    </row>
    <row r="1519" spans="2:8" x14ac:dyDescent="0.3">
      <c r="B1519" s="43" t="str">
        <f t="shared" si="143"/>
        <v/>
      </c>
      <c r="C1519" s="43"/>
      <c r="D1519" s="44" t="str">
        <f t="shared" si="138"/>
        <v/>
      </c>
      <c r="E1519" s="44" t="str">
        <f t="shared" si="139"/>
        <v/>
      </c>
      <c r="F1519" s="44" t="str">
        <f t="shared" si="140"/>
        <v/>
      </c>
      <c r="G1519" s="44" t="str">
        <f t="shared" si="141"/>
        <v/>
      </c>
      <c r="H1519" s="44" t="str">
        <f t="shared" si="142"/>
        <v/>
      </c>
    </row>
    <row r="1520" spans="2:8" x14ac:dyDescent="0.3">
      <c r="B1520" s="43" t="str">
        <f t="shared" si="143"/>
        <v/>
      </c>
      <c r="C1520" s="43"/>
      <c r="D1520" s="44" t="str">
        <f t="shared" si="138"/>
        <v/>
      </c>
      <c r="E1520" s="44" t="str">
        <f t="shared" si="139"/>
        <v/>
      </c>
      <c r="F1520" s="44" t="str">
        <f t="shared" si="140"/>
        <v/>
      </c>
      <c r="G1520" s="44" t="str">
        <f t="shared" si="141"/>
        <v/>
      </c>
      <c r="H1520" s="44" t="str">
        <f t="shared" si="142"/>
        <v/>
      </c>
    </row>
    <row r="1521" spans="2:8" x14ac:dyDescent="0.3">
      <c r="B1521" s="43" t="str">
        <f t="shared" si="143"/>
        <v/>
      </c>
      <c r="C1521" s="43"/>
      <c r="D1521" s="44" t="str">
        <f t="shared" si="138"/>
        <v/>
      </c>
      <c r="E1521" s="44" t="str">
        <f t="shared" si="139"/>
        <v/>
      </c>
      <c r="F1521" s="44" t="str">
        <f t="shared" si="140"/>
        <v/>
      </c>
      <c r="G1521" s="44" t="str">
        <f t="shared" si="141"/>
        <v/>
      </c>
      <c r="H1521" s="44" t="str">
        <f t="shared" si="142"/>
        <v/>
      </c>
    </row>
    <row r="1522" spans="2:8" x14ac:dyDescent="0.3">
      <c r="B1522" s="43" t="str">
        <f t="shared" si="143"/>
        <v/>
      </c>
      <c r="C1522" s="43"/>
      <c r="D1522" s="44" t="str">
        <f t="shared" si="138"/>
        <v/>
      </c>
      <c r="E1522" s="44" t="str">
        <f t="shared" si="139"/>
        <v/>
      </c>
      <c r="F1522" s="44" t="str">
        <f t="shared" si="140"/>
        <v/>
      </c>
      <c r="G1522" s="44" t="str">
        <f t="shared" si="141"/>
        <v/>
      </c>
      <c r="H1522" s="44" t="str">
        <f t="shared" si="142"/>
        <v/>
      </c>
    </row>
    <row r="1523" spans="2:8" x14ac:dyDescent="0.3">
      <c r="B1523" s="43" t="str">
        <f t="shared" si="143"/>
        <v/>
      </c>
      <c r="C1523" s="43"/>
      <c r="D1523" s="44" t="str">
        <f t="shared" si="138"/>
        <v/>
      </c>
      <c r="E1523" s="44" t="str">
        <f t="shared" si="139"/>
        <v/>
      </c>
      <c r="F1523" s="44" t="str">
        <f t="shared" si="140"/>
        <v/>
      </c>
      <c r="G1523" s="44" t="str">
        <f t="shared" si="141"/>
        <v/>
      </c>
      <c r="H1523" s="44" t="str">
        <f t="shared" si="142"/>
        <v/>
      </c>
    </row>
    <row r="1524" spans="2:8" x14ac:dyDescent="0.3">
      <c r="B1524" s="43" t="str">
        <f t="shared" si="143"/>
        <v/>
      </c>
      <c r="C1524" s="43"/>
      <c r="D1524" s="44" t="str">
        <f t="shared" si="138"/>
        <v/>
      </c>
      <c r="E1524" s="44" t="str">
        <f t="shared" si="139"/>
        <v/>
      </c>
      <c r="F1524" s="44" t="str">
        <f t="shared" si="140"/>
        <v/>
      </c>
      <c r="G1524" s="44" t="str">
        <f t="shared" si="141"/>
        <v/>
      </c>
      <c r="H1524" s="44" t="str">
        <f t="shared" si="142"/>
        <v/>
      </c>
    </row>
    <row r="1525" spans="2:8" x14ac:dyDescent="0.3">
      <c r="B1525" s="43" t="str">
        <f t="shared" si="143"/>
        <v/>
      </c>
      <c r="C1525" s="43"/>
      <c r="D1525" s="44" t="str">
        <f t="shared" si="138"/>
        <v/>
      </c>
      <c r="E1525" s="44" t="str">
        <f t="shared" si="139"/>
        <v/>
      </c>
      <c r="F1525" s="44" t="str">
        <f t="shared" si="140"/>
        <v/>
      </c>
      <c r="G1525" s="44" t="str">
        <f t="shared" si="141"/>
        <v/>
      </c>
      <c r="H1525" s="44" t="str">
        <f t="shared" si="142"/>
        <v/>
      </c>
    </row>
    <row r="1526" spans="2:8" x14ac:dyDescent="0.3">
      <c r="B1526" s="43" t="str">
        <f t="shared" si="143"/>
        <v/>
      </c>
      <c r="C1526" s="43"/>
      <c r="D1526" s="44" t="str">
        <f t="shared" si="138"/>
        <v/>
      </c>
      <c r="E1526" s="44" t="str">
        <f t="shared" si="139"/>
        <v/>
      </c>
      <c r="F1526" s="44" t="str">
        <f t="shared" si="140"/>
        <v/>
      </c>
      <c r="G1526" s="44" t="str">
        <f t="shared" si="141"/>
        <v/>
      </c>
      <c r="H1526" s="44" t="str">
        <f t="shared" si="142"/>
        <v/>
      </c>
    </row>
    <row r="1527" spans="2:8" x14ac:dyDescent="0.3">
      <c r="B1527" s="43" t="str">
        <f t="shared" si="143"/>
        <v/>
      </c>
      <c r="C1527" s="43"/>
      <c r="D1527" s="44" t="str">
        <f t="shared" si="138"/>
        <v/>
      </c>
      <c r="E1527" s="44" t="str">
        <f t="shared" si="139"/>
        <v/>
      </c>
      <c r="F1527" s="44" t="str">
        <f t="shared" si="140"/>
        <v/>
      </c>
      <c r="G1527" s="44" t="str">
        <f t="shared" si="141"/>
        <v/>
      </c>
      <c r="H1527" s="44" t="str">
        <f t="shared" si="142"/>
        <v/>
      </c>
    </row>
    <row r="1528" spans="2:8" x14ac:dyDescent="0.3">
      <c r="B1528" s="43" t="str">
        <f t="shared" si="143"/>
        <v/>
      </c>
      <c r="C1528" s="43"/>
      <c r="D1528" s="44" t="str">
        <f t="shared" si="138"/>
        <v/>
      </c>
      <c r="E1528" s="44" t="str">
        <f t="shared" si="139"/>
        <v/>
      </c>
      <c r="F1528" s="44" t="str">
        <f t="shared" si="140"/>
        <v/>
      </c>
      <c r="G1528" s="44" t="str">
        <f t="shared" si="141"/>
        <v/>
      </c>
      <c r="H1528" s="44" t="str">
        <f t="shared" si="142"/>
        <v/>
      </c>
    </row>
    <row r="1529" spans="2:8" x14ac:dyDescent="0.3">
      <c r="B1529" s="43" t="str">
        <f t="shared" si="143"/>
        <v/>
      </c>
      <c r="C1529" s="43"/>
      <c r="D1529" s="44" t="str">
        <f t="shared" si="138"/>
        <v/>
      </c>
      <c r="E1529" s="44" t="str">
        <f t="shared" si="139"/>
        <v/>
      </c>
      <c r="F1529" s="44" t="str">
        <f t="shared" si="140"/>
        <v/>
      </c>
      <c r="G1529" s="44" t="str">
        <f t="shared" si="141"/>
        <v/>
      </c>
      <c r="H1529" s="44" t="str">
        <f t="shared" si="142"/>
        <v/>
      </c>
    </row>
    <row r="1530" spans="2:8" x14ac:dyDescent="0.3">
      <c r="B1530" s="43" t="str">
        <f t="shared" si="143"/>
        <v/>
      </c>
      <c r="C1530" s="43"/>
      <c r="D1530" s="44" t="str">
        <f t="shared" ref="D1530:D1543" si="144">IF(B1530&gt;$C$13,"",PMT($C$11,$C$13,$C$7)*-1)</f>
        <v/>
      </c>
      <c r="E1530" s="44" t="str">
        <f t="shared" ref="E1530:E1543" si="145">IF(B1530&gt;$C$13,"",$C$11*G1529)</f>
        <v/>
      </c>
      <c r="F1530" s="44" t="str">
        <f t="shared" ref="F1530:F1543" si="146">IF(B1530&gt;$C$13,"",D1530-E1530)</f>
        <v/>
      </c>
      <c r="G1530" s="44" t="str">
        <f t="shared" ref="G1530:G1543" si="147">IF(B1530&gt;$C$13,"",G1529-F1530)</f>
        <v/>
      </c>
      <c r="H1530" s="44" t="str">
        <f t="shared" ref="H1530:H1543" si="148">D1530</f>
        <v/>
      </c>
    </row>
    <row r="1531" spans="2:8" x14ac:dyDescent="0.3">
      <c r="B1531" s="43" t="str">
        <f t="shared" si="143"/>
        <v/>
      </c>
      <c r="C1531" s="43"/>
      <c r="D1531" s="44" t="str">
        <f t="shared" si="144"/>
        <v/>
      </c>
      <c r="E1531" s="44" t="str">
        <f t="shared" si="145"/>
        <v/>
      </c>
      <c r="F1531" s="44" t="str">
        <f t="shared" si="146"/>
        <v/>
      </c>
      <c r="G1531" s="44" t="str">
        <f t="shared" si="147"/>
        <v/>
      </c>
      <c r="H1531" s="44" t="str">
        <f t="shared" si="148"/>
        <v/>
      </c>
    </row>
    <row r="1532" spans="2:8" x14ac:dyDescent="0.3">
      <c r="B1532" s="43" t="str">
        <f t="shared" si="143"/>
        <v/>
      </c>
      <c r="C1532" s="43"/>
      <c r="D1532" s="44" t="str">
        <f t="shared" si="144"/>
        <v/>
      </c>
      <c r="E1532" s="44" t="str">
        <f t="shared" si="145"/>
        <v/>
      </c>
      <c r="F1532" s="44" t="str">
        <f t="shared" si="146"/>
        <v/>
      </c>
      <c r="G1532" s="44" t="str">
        <f t="shared" si="147"/>
        <v/>
      </c>
      <c r="H1532" s="44" t="str">
        <f t="shared" si="148"/>
        <v/>
      </c>
    </row>
    <row r="1533" spans="2:8" x14ac:dyDescent="0.3">
      <c r="B1533" s="43" t="str">
        <f t="shared" si="143"/>
        <v/>
      </c>
      <c r="C1533" s="43"/>
      <c r="D1533" s="44" t="str">
        <f t="shared" si="144"/>
        <v/>
      </c>
      <c r="E1533" s="44" t="str">
        <f t="shared" si="145"/>
        <v/>
      </c>
      <c r="F1533" s="44" t="str">
        <f t="shared" si="146"/>
        <v/>
      </c>
      <c r="G1533" s="44" t="str">
        <f t="shared" si="147"/>
        <v/>
      </c>
      <c r="H1533" s="44" t="str">
        <f t="shared" si="148"/>
        <v/>
      </c>
    </row>
    <row r="1534" spans="2:8" x14ac:dyDescent="0.3">
      <c r="B1534" s="43" t="str">
        <f t="shared" si="143"/>
        <v/>
      </c>
      <c r="C1534" s="43"/>
      <c r="D1534" s="44" t="str">
        <f t="shared" si="144"/>
        <v/>
      </c>
      <c r="E1534" s="44" t="str">
        <f t="shared" si="145"/>
        <v/>
      </c>
      <c r="F1534" s="44" t="str">
        <f t="shared" si="146"/>
        <v/>
      </c>
      <c r="G1534" s="44" t="str">
        <f t="shared" si="147"/>
        <v/>
      </c>
      <c r="H1534" s="44" t="str">
        <f t="shared" si="148"/>
        <v/>
      </c>
    </row>
    <row r="1535" spans="2:8" x14ac:dyDescent="0.3">
      <c r="B1535" s="43" t="str">
        <f t="shared" si="143"/>
        <v/>
      </c>
      <c r="C1535" s="43"/>
      <c r="D1535" s="44" t="str">
        <f t="shared" si="144"/>
        <v/>
      </c>
      <c r="E1535" s="44" t="str">
        <f t="shared" si="145"/>
        <v/>
      </c>
      <c r="F1535" s="44" t="str">
        <f t="shared" si="146"/>
        <v/>
      </c>
      <c r="G1535" s="44" t="str">
        <f t="shared" si="147"/>
        <v/>
      </c>
      <c r="H1535" s="44" t="str">
        <f t="shared" si="148"/>
        <v/>
      </c>
    </row>
    <row r="1536" spans="2:8" x14ac:dyDescent="0.3">
      <c r="B1536" s="43" t="str">
        <f t="shared" si="143"/>
        <v/>
      </c>
      <c r="C1536" s="43"/>
      <c r="D1536" s="44" t="str">
        <f t="shared" si="144"/>
        <v/>
      </c>
      <c r="E1536" s="44" t="str">
        <f t="shared" si="145"/>
        <v/>
      </c>
      <c r="F1536" s="44" t="str">
        <f t="shared" si="146"/>
        <v/>
      </c>
      <c r="G1536" s="44" t="str">
        <f t="shared" si="147"/>
        <v/>
      </c>
      <c r="H1536" s="44" t="str">
        <f t="shared" si="148"/>
        <v/>
      </c>
    </row>
    <row r="1537" spans="2:8" x14ac:dyDescent="0.3">
      <c r="B1537" s="43" t="str">
        <f t="shared" si="143"/>
        <v/>
      </c>
      <c r="C1537" s="43"/>
      <c r="D1537" s="44" t="str">
        <f t="shared" si="144"/>
        <v/>
      </c>
      <c r="E1537" s="44" t="str">
        <f t="shared" si="145"/>
        <v/>
      </c>
      <c r="F1537" s="44" t="str">
        <f t="shared" si="146"/>
        <v/>
      </c>
      <c r="G1537" s="44" t="str">
        <f t="shared" si="147"/>
        <v/>
      </c>
      <c r="H1537" s="44" t="str">
        <f t="shared" si="148"/>
        <v/>
      </c>
    </row>
    <row r="1538" spans="2:8" x14ac:dyDescent="0.3">
      <c r="B1538" s="43" t="str">
        <f t="shared" si="143"/>
        <v/>
      </c>
      <c r="C1538" s="43"/>
      <c r="D1538" s="44" t="str">
        <f t="shared" si="144"/>
        <v/>
      </c>
      <c r="E1538" s="44" t="str">
        <f t="shared" si="145"/>
        <v/>
      </c>
      <c r="F1538" s="44" t="str">
        <f t="shared" si="146"/>
        <v/>
      </c>
      <c r="G1538" s="44" t="str">
        <f t="shared" si="147"/>
        <v/>
      </c>
      <c r="H1538" s="44" t="str">
        <f t="shared" si="148"/>
        <v/>
      </c>
    </row>
    <row r="1539" spans="2:8" x14ac:dyDescent="0.3">
      <c r="B1539" s="43" t="str">
        <f t="shared" si="143"/>
        <v/>
      </c>
      <c r="C1539" s="43"/>
      <c r="D1539" s="44" t="str">
        <f t="shared" si="144"/>
        <v/>
      </c>
      <c r="E1539" s="44" t="str">
        <f t="shared" si="145"/>
        <v/>
      </c>
      <c r="F1539" s="44" t="str">
        <f t="shared" si="146"/>
        <v/>
      </c>
      <c r="G1539" s="44" t="str">
        <f t="shared" si="147"/>
        <v/>
      </c>
      <c r="H1539" s="44" t="str">
        <f t="shared" si="148"/>
        <v/>
      </c>
    </row>
    <row r="1540" spans="2:8" x14ac:dyDescent="0.3">
      <c r="B1540" s="43" t="str">
        <f t="shared" si="143"/>
        <v/>
      </c>
      <c r="C1540" s="43"/>
      <c r="D1540" s="44" t="str">
        <f t="shared" si="144"/>
        <v/>
      </c>
      <c r="E1540" s="44" t="str">
        <f t="shared" si="145"/>
        <v/>
      </c>
      <c r="F1540" s="44" t="str">
        <f t="shared" si="146"/>
        <v/>
      </c>
      <c r="G1540" s="44" t="str">
        <f t="shared" si="147"/>
        <v/>
      </c>
      <c r="H1540" s="44" t="str">
        <f t="shared" si="148"/>
        <v/>
      </c>
    </row>
    <row r="1541" spans="2:8" x14ac:dyDescent="0.3">
      <c r="B1541" s="43" t="str">
        <f t="shared" si="143"/>
        <v/>
      </c>
      <c r="C1541" s="43"/>
      <c r="D1541" s="44" t="str">
        <f t="shared" si="144"/>
        <v/>
      </c>
      <c r="E1541" s="44" t="str">
        <f t="shared" si="145"/>
        <v/>
      </c>
      <c r="F1541" s="44" t="str">
        <f t="shared" si="146"/>
        <v/>
      </c>
      <c r="G1541" s="44" t="str">
        <f t="shared" si="147"/>
        <v/>
      </c>
      <c r="H1541" s="44" t="str">
        <f t="shared" si="148"/>
        <v/>
      </c>
    </row>
    <row r="1542" spans="2:8" x14ac:dyDescent="0.3">
      <c r="B1542" s="43" t="str">
        <f t="shared" si="143"/>
        <v/>
      </c>
      <c r="C1542" s="43"/>
      <c r="D1542" s="44" t="str">
        <f t="shared" si="144"/>
        <v/>
      </c>
      <c r="E1542" s="44" t="str">
        <f t="shared" si="145"/>
        <v/>
      </c>
      <c r="F1542" s="44" t="str">
        <f t="shared" si="146"/>
        <v/>
      </c>
      <c r="G1542" s="44" t="str">
        <f t="shared" si="147"/>
        <v/>
      </c>
      <c r="H1542" s="44" t="str">
        <f t="shared" si="148"/>
        <v/>
      </c>
    </row>
    <row r="1543" spans="2:8" x14ac:dyDescent="0.3">
      <c r="B1543" s="43" t="str">
        <f t="shared" si="143"/>
        <v/>
      </c>
      <c r="C1543" s="43"/>
      <c r="D1543" s="44" t="str">
        <f t="shared" si="144"/>
        <v/>
      </c>
      <c r="E1543" s="44" t="str">
        <f t="shared" si="145"/>
        <v/>
      </c>
      <c r="F1543" s="44" t="str">
        <f t="shared" si="146"/>
        <v/>
      </c>
      <c r="G1543" s="44" t="str">
        <f t="shared" si="147"/>
        <v/>
      </c>
      <c r="H1543" s="44" t="str">
        <f t="shared" si="148"/>
        <v/>
      </c>
    </row>
  </sheetData>
  <mergeCells count="3">
    <mergeCell ref="B3:G3"/>
    <mergeCell ref="E7:F7"/>
    <mergeCell ref="M9:N9"/>
  </mergeCells>
  <conditionalFormatting sqref="B55:C1543">
    <cfRule type="expression" dxfId="31" priority="8">
      <formula>B55&lt;&gt;""</formula>
    </cfRule>
  </conditionalFormatting>
  <conditionalFormatting sqref="B20:G1543">
    <cfRule type="expression" dxfId="30" priority="7">
      <formula>ROW()&lt;COUNTIF($B:$B,"&gt;0")+21</formula>
    </cfRule>
  </conditionalFormatting>
  <conditionalFormatting sqref="B20:G20">
    <cfRule type="expression" dxfId="29" priority="6">
      <formula>$B$20=0</formula>
    </cfRule>
  </conditionalFormatting>
  <conditionalFormatting sqref="H20:H1543">
    <cfRule type="expression" dxfId="28" priority="4">
      <formula>ROW()&lt;COUNTIF($B:$B,"&gt;0")+14</formula>
    </cfRule>
  </conditionalFormatting>
  <conditionalFormatting sqref="H20">
    <cfRule type="expression" dxfId="27" priority="3">
      <formula>$B$20=0</formula>
    </cfRule>
  </conditionalFormatting>
  <conditionalFormatting sqref="E21:E1543">
    <cfRule type="dataBar" priority="2">
      <dataBar>
        <cfvo type="min"/>
        <cfvo type="max"/>
        <color rgb="FFFFCF17"/>
      </dataBar>
      <extLst>
        <ext xmlns:x14="http://schemas.microsoft.com/office/spreadsheetml/2009/9/main" uri="{B025F937-C7B1-47D3-B67F-A62EFF666E3E}">
          <x14:id>{17038BAF-E492-4152-92A7-0DD0AB899BD1}</x14:id>
        </ext>
      </extLst>
    </cfRule>
  </conditionalFormatting>
  <conditionalFormatting sqref="F21:F1543">
    <cfRule type="dataBar" priority="1">
      <dataBar>
        <cfvo type="min"/>
        <cfvo type="max"/>
        <color rgb="FFFFA771"/>
      </dataBar>
      <extLst>
        <ext xmlns:x14="http://schemas.microsoft.com/office/spreadsheetml/2009/9/main" uri="{B025F937-C7B1-47D3-B67F-A62EFF666E3E}">
          <x14:id>{EBAE26D9-9993-4150-9282-42A724739C81}</x14:id>
        </ext>
      </extLst>
    </cfRule>
  </conditionalFormatting>
  <dataValidations count="1">
    <dataValidation type="list" allowBlank="1" showInputMessage="1" showErrorMessage="1" sqref="C10" xr:uid="{9C462C31-EC35-4B20-B2FD-817318832501}">
      <formula1>"Mensual, Bimensual, Trimestral, Cuatrimestral, Semestral, Anual"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038BAF-E492-4152-92A7-0DD0AB899BD1}">
            <x14:dataBar minLength="0" maxLength="100" border="1" negativeBarBorderColorSameAsPositive="0">
              <x14:cfvo type="autoMin"/>
              <x14:cfvo type="autoMax"/>
              <x14:borderColor rgb="FFFFCF17"/>
              <x14:negativeFillColor rgb="FFFF0000"/>
              <x14:negativeBorderColor rgb="FFFF0000"/>
              <x14:axisColor rgb="FF000000"/>
            </x14:dataBar>
          </x14:cfRule>
          <xm:sqref>E21:E1543</xm:sqref>
        </x14:conditionalFormatting>
        <x14:conditionalFormatting xmlns:xm="http://schemas.microsoft.com/office/excel/2006/main">
          <x14:cfRule type="dataBar" id="{EBAE26D9-9993-4150-9282-42A724739C81}">
            <x14:dataBar minLength="0" maxLength="100" border="1" negativeBarBorderColorSameAsPositive="0">
              <x14:cfvo type="autoMin"/>
              <x14:cfvo type="autoMax"/>
              <x14:borderColor rgb="FFFFA771"/>
              <x14:negativeFillColor rgb="FFFF0000"/>
              <x14:negativeBorderColor rgb="FFFF0000"/>
              <x14:axisColor rgb="FF000000"/>
            </x14:dataBar>
          </x14:cfRule>
          <xm:sqref>F21:F1543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3130-AAE7-45DD-88C0-157ABCD76BFA}">
  <dimension ref="A7:G22"/>
  <sheetViews>
    <sheetView showGridLines="0" tabSelected="1" zoomScale="70" zoomScaleNormal="70" workbookViewId="0">
      <selection activeCell="E17" sqref="E17"/>
    </sheetView>
  </sheetViews>
  <sheetFormatPr defaultRowHeight="12" x14ac:dyDescent="0.25"/>
  <cols>
    <col min="1" max="1" width="8.88671875" style="45"/>
    <col min="2" max="2" width="56.6640625" style="45" bestFit="1" customWidth="1"/>
    <col min="3" max="16384" width="8.88671875" style="45"/>
  </cols>
  <sheetData>
    <row r="7" spans="1:7" ht="12.6" thickBot="1" x14ac:dyDescent="0.3"/>
    <row r="8" spans="1:7" s="50" customFormat="1" ht="22.8" customHeight="1" thickBot="1" x14ac:dyDescent="0.35">
      <c r="B8" s="78" t="s">
        <v>67</v>
      </c>
      <c r="C8" s="68" t="s">
        <v>63</v>
      </c>
      <c r="D8" s="67"/>
      <c r="E8" s="67"/>
      <c r="F8" s="67"/>
      <c r="G8" s="67"/>
    </row>
    <row r="9" spans="1:7" s="50" customFormat="1" ht="22.8" customHeight="1" thickBot="1" x14ac:dyDescent="0.35">
      <c r="B9" s="78" t="s">
        <v>68</v>
      </c>
      <c r="C9" s="68" t="s">
        <v>64</v>
      </c>
      <c r="D9" s="67"/>
      <c r="E9" s="67"/>
      <c r="F9" s="67"/>
      <c r="G9" s="67"/>
    </row>
    <row r="10" spans="1:7" s="50" customFormat="1" ht="22.8" customHeight="1" thickBot="1" x14ac:dyDescent="0.35">
      <c r="B10" s="78" t="s">
        <v>69</v>
      </c>
      <c r="C10" s="68" t="s">
        <v>65</v>
      </c>
      <c r="D10" s="67"/>
      <c r="E10" s="67"/>
      <c r="F10" s="67"/>
      <c r="G10" s="67"/>
    </row>
    <row r="11" spans="1:7" s="50" customFormat="1" ht="22.8" customHeight="1" thickBot="1" x14ac:dyDescent="0.35">
      <c r="B11" s="79" t="s">
        <v>70</v>
      </c>
      <c r="C11" s="68" t="s">
        <v>66</v>
      </c>
      <c r="D11" s="67"/>
      <c r="E11" s="67"/>
      <c r="F11" s="67"/>
      <c r="G11" s="67"/>
    </row>
    <row r="15" spans="1:7" x14ac:dyDescent="0.25">
      <c r="A15" s="69"/>
      <c r="B15" s="70" t="s">
        <v>71</v>
      </c>
    </row>
    <row r="16" spans="1:7" x14ac:dyDescent="0.25">
      <c r="A16" s="69"/>
      <c r="B16" s="69"/>
    </row>
    <row r="17" spans="1:2" ht="19.2" customHeight="1" x14ac:dyDescent="0.25">
      <c r="A17" s="69">
        <v>1</v>
      </c>
      <c r="B17" s="69" t="s">
        <v>72</v>
      </c>
    </row>
    <row r="18" spans="1:2" ht="19.2" customHeight="1" x14ac:dyDescent="0.25">
      <c r="A18" s="69">
        <v>2</v>
      </c>
      <c r="B18" s="71" t="s">
        <v>74</v>
      </c>
    </row>
    <row r="19" spans="1:2" ht="19.2" customHeight="1" x14ac:dyDescent="0.25">
      <c r="A19" s="69">
        <v>3</v>
      </c>
      <c r="B19" s="71" t="s">
        <v>73</v>
      </c>
    </row>
    <row r="20" spans="1:2" ht="19.2" customHeight="1" x14ac:dyDescent="0.25">
      <c r="A20" s="69">
        <v>4</v>
      </c>
      <c r="B20" s="69" t="s">
        <v>75</v>
      </c>
    </row>
    <row r="21" spans="1:2" ht="19.2" customHeight="1" x14ac:dyDescent="0.25">
      <c r="A21" s="69"/>
      <c r="B21" s="69"/>
    </row>
    <row r="22" spans="1:2" ht="19.2" customHeight="1" x14ac:dyDescent="0.25">
      <c r="A22" s="69"/>
      <c r="B22" s="69"/>
    </row>
  </sheetData>
  <hyperlinks>
    <hyperlink ref="C8" r:id="rId1" xr:uid="{C8D95993-AF34-4F4A-ABC4-0C45F73EF16D}"/>
    <hyperlink ref="C9" r:id="rId2" location="/principalAmortizacion" xr:uid="{94CA4981-8678-4CAB-859D-CA72763ED92E}"/>
    <hyperlink ref="C10" r:id="rId3" location="/principalCarencia" xr:uid="{2DE72B66-584A-42BB-BE4A-727BD5BCC6B0}"/>
    <hyperlink ref="C11" r:id="rId4" xr:uid="{73EEA507-2A52-43E5-A775-FE1232CE6B8D}"/>
  </hyperlinks>
  <pageMargins left="0.7" right="0.7" top="0.75" bottom="0.75" header="0.3" footer="0.3"/>
  <pageSetup paperSize="9" orientation="portrait" verticalDpi="597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31FA-F6D6-45BA-A3BE-4F0519F9B28A}">
  <sheetPr>
    <tabColor rgb="FFFFFF00"/>
  </sheetPr>
  <dimension ref="B1:H368"/>
  <sheetViews>
    <sheetView showGridLines="0" zoomScale="81" workbookViewId="0">
      <selection activeCell="G11" sqref="G11"/>
    </sheetView>
  </sheetViews>
  <sheetFormatPr defaultColWidth="10.88671875" defaultRowHeight="12" x14ac:dyDescent="0.25"/>
  <cols>
    <col min="1" max="1" width="21.6640625" style="50" customWidth="1"/>
    <col min="2" max="2" width="7.21875" style="52" customWidth="1"/>
    <col min="3" max="3" width="29.88671875" style="52" customWidth="1"/>
    <col min="4" max="8" width="19.109375" style="52" customWidth="1"/>
    <col min="9" max="9" width="3.44140625" style="50" customWidth="1"/>
    <col min="10" max="16384" width="10.88671875" style="50"/>
  </cols>
  <sheetData>
    <row r="1" spans="2:8" ht="9.75" customHeight="1" x14ac:dyDescent="0.3">
      <c r="B1" s="51"/>
      <c r="C1" s="51"/>
      <c r="D1" s="51"/>
      <c r="E1" s="51"/>
      <c r="F1" s="51"/>
      <c r="G1" s="51"/>
      <c r="H1" s="51"/>
    </row>
    <row r="2" spans="2:8" ht="20.100000000000001" customHeight="1" thickBot="1" x14ac:dyDescent="0.35">
      <c r="B2" s="84" t="s">
        <v>46</v>
      </c>
      <c r="C2" s="84"/>
      <c r="D2" s="84"/>
      <c r="E2" s="50"/>
      <c r="F2" s="84" t="s">
        <v>47</v>
      </c>
      <c r="G2" s="84"/>
      <c r="H2" s="84"/>
    </row>
    <row r="3" spans="2:8" ht="20.100000000000001" customHeight="1" thickTop="1" x14ac:dyDescent="0.3">
      <c r="B3" s="85" t="s">
        <v>48</v>
      </c>
      <c r="C3" s="85"/>
      <c r="D3" s="54">
        <v>5000</v>
      </c>
      <c r="E3" s="50"/>
      <c r="F3" s="85" t="s">
        <v>49</v>
      </c>
      <c r="G3" s="85"/>
      <c r="H3" s="54">
        <f ca="1">IFERROR(IF(PréstamoPagado,PagoMensual,""), "")</f>
        <v>156.68182730715424</v>
      </c>
    </row>
    <row r="4" spans="2:8" ht="20.100000000000001" customHeight="1" x14ac:dyDescent="0.3">
      <c r="B4" s="83" t="s">
        <v>62</v>
      </c>
      <c r="C4" s="83"/>
      <c r="D4" s="55">
        <v>0.08</v>
      </c>
      <c r="E4" s="50"/>
      <c r="F4" s="83" t="s">
        <v>50</v>
      </c>
      <c r="G4" s="83"/>
      <c r="H4" s="58">
        <f ca="1">IFERROR(IF(PréstamoPagado,AñosPréstamo*12,""), "")</f>
        <v>36</v>
      </c>
    </row>
    <row r="5" spans="2:8" ht="20.100000000000001" customHeight="1" x14ac:dyDescent="0.3">
      <c r="B5" s="83" t="s">
        <v>51</v>
      </c>
      <c r="C5" s="83"/>
      <c r="D5" s="56">
        <v>3</v>
      </c>
      <c r="E5" s="50"/>
      <c r="F5" s="83" t="s">
        <v>52</v>
      </c>
      <c r="G5" s="83"/>
      <c r="H5" s="54">
        <f ca="1">IFERROR(IF(PréstamoPagado,CosteTotalPréstamo-CantidadPréstamo,""), "")</f>
        <v>640.5457830575524</v>
      </c>
    </row>
    <row r="6" spans="2:8" ht="20.100000000000001" customHeight="1" x14ac:dyDescent="0.3">
      <c r="B6" s="83" t="s">
        <v>53</v>
      </c>
      <c r="C6" s="83"/>
      <c r="D6" s="57">
        <f ca="1">TODAY()</f>
        <v>44630</v>
      </c>
      <c r="E6" s="50"/>
      <c r="F6" s="83" t="s">
        <v>54</v>
      </c>
      <c r="G6" s="83"/>
      <c r="H6" s="54">
        <f ca="1">IFERROR(IF(PréstamoPagado,PagoMensual*NúmeroDePagos,""), "")</f>
        <v>5640.5457830575524</v>
      </c>
    </row>
    <row r="7" spans="2:8" ht="15" customHeight="1" x14ac:dyDescent="0.3">
      <c r="B7" s="50"/>
      <c r="C7" s="50"/>
      <c r="D7" s="50"/>
      <c r="E7" s="50"/>
      <c r="F7" s="50"/>
      <c r="G7" s="50"/>
      <c r="H7" s="50"/>
    </row>
    <row r="8" spans="2:8" ht="29.25" customHeight="1" x14ac:dyDescent="0.3">
      <c r="B8" s="59" t="s">
        <v>55</v>
      </c>
      <c r="C8" s="60" t="s">
        <v>56</v>
      </c>
      <c r="D8" s="60" t="s">
        <v>57</v>
      </c>
      <c r="E8" s="60" t="s">
        <v>58</v>
      </c>
      <c r="F8" s="60" t="s">
        <v>59</v>
      </c>
      <c r="G8" s="60" t="s">
        <v>60</v>
      </c>
      <c r="H8" s="61" t="s">
        <v>61</v>
      </c>
    </row>
    <row r="9" spans="2:8" ht="20.100000000000001" customHeight="1" x14ac:dyDescent="0.25">
      <c r="B9" s="62">
        <f ca="1">IFERROR(IF(PréstamoNoPagado*PréstamoPagado,NúmeroDePago,""), "")</f>
        <v>0</v>
      </c>
      <c r="C9" s="62">
        <f ca="1">IFERROR(IF(PréstamoNoPagado*PréstamoPagado,FechaDePago,""), "")</f>
        <v>44630</v>
      </c>
      <c r="D9" s="63">
        <f ca="1">IFERROR(IF(PréstamoNoPagado*PréstamoPagado,ValorPréstamo,""), "")</f>
        <v>5122.5316165302838</v>
      </c>
      <c r="E9" s="63">
        <f ca="1">IFERROR(IF(PréstamoNoPagado*PréstamoPagado,PagoMensual,""), "")</f>
        <v>156.68182730715424</v>
      </c>
      <c r="F9" s="63" t="str">
        <f ca="1">IFERROR(IF(PréstamoNoPagado*PréstamoPagado,Capital,""), "")</f>
        <v/>
      </c>
      <c r="G9" s="63" t="str">
        <f ca="1">IFERROR(IF(PréstamoNoPagado*PréstamoPagado,AmortizaciónInterés,""), "")</f>
        <v/>
      </c>
      <c r="H9" s="63">
        <f ca="1">IFERROR(IF(PréstamoNoPagado*PréstamoPagado,SaldoFinal,""), "")</f>
        <v>5000</v>
      </c>
    </row>
    <row r="10" spans="2:8" ht="20.100000000000001" customHeight="1" x14ac:dyDescent="0.25">
      <c r="B10" s="64">
        <f ca="1">IFERROR(IF(PréstamoNoPagado*PréstamoPagado,NúmeroDePago,""), "")</f>
        <v>1</v>
      </c>
      <c r="C10" s="64">
        <f ca="1">IFERROR(IF(PréstamoNoPagado*PréstamoPagado,FechaDePago,""), "")</f>
        <v>44661</v>
      </c>
      <c r="D10" s="65">
        <f ca="1">IFERROR(IF(PréstamoNoPagado*PréstamoPagado,ValorPréstamo,""), "")</f>
        <v>5000</v>
      </c>
      <c r="E10" s="65">
        <f ca="1">IFERROR(IF(PréstamoNoPagado*PréstamoPagado,PagoMensual,""), "")</f>
        <v>156.68182730715424</v>
      </c>
      <c r="F10" s="65">
        <f ca="1">IFERROR(IF(PréstamoNoPagado*PréstamoPagado,Capital,""), "")</f>
        <v>123.34849397382091</v>
      </c>
      <c r="G10" s="65">
        <f ca="1">IFERROR(IF(PréstamoNoPagado*PréstamoPagado,AmortizaciónInterés,""), "")</f>
        <v>33.333333333333336</v>
      </c>
      <c r="H10" s="65">
        <f ca="1">IFERROR(IF(PréstamoNoPagado*PréstamoPagado,SaldoFinal,""), "")</f>
        <v>4876.6515060261809</v>
      </c>
    </row>
    <row r="11" spans="2:8" ht="20.100000000000001" customHeight="1" x14ac:dyDescent="0.25">
      <c r="B11" s="64">
        <f ca="1">IFERROR(IF(PréstamoNoPagado*PréstamoPagado,NúmeroDePago,""), "")</f>
        <v>2</v>
      </c>
      <c r="C11" s="64">
        <f ca="1">IFERROR(IF(PréstamoNoPagado*PréstamoPagado,FechaDePago,""), "")</f>
        <v>44691</v>
      </c>
      <c r="D11" s="64">
        <f ca="1">IFERROR(IF(PréstamoNoPagado*PréstamoPagado,ValorPréstamo,""), "")</f>
        <v>4876.6515060261809</v>
      </c>
      <c r="E11" s="65">
        <f ca="1">IFERROR(IF(PréstamoNoPagado*PréstamoPagado,PagoMensual,""), "")</f>
        <v>156.68182730715424</v>
      </c>
      <c r="F11" s="65">
        <f ca="1">IFERROR(IF(PréstamoNoPagado*PréstamoPagado,Capital,""), "")</f>
        <v>124.17081726697972</v>
      </c>
      <c r="G11" s="65">
        <f ca="1">IFERROR(IF(PréstamoNoPagado*PréstamoPagado,AmortizaciónInterés,""), "")</f>
        <v>32.511010040174526</v>
      </c>
      <c r="H11" s="65">
        <f ca="1">IFERROR(IF(PréstamoNoPagado*PréstamoPagado,SaldoFinal,""), "")</f>
        <v>4752.4806887592003</v>
      </c>
    </row>
    <row r="12" spans="2:8" ht="20.100000000000001" customHeight="1" x14ac:dyDescent="0.25">
      <c r="B12" s="64">
        <f ca="1">IFERROR(IF(PréstamoNoPagado*PréstamoPagado,NúmeroDePago,""), "")</f>
        <v>3</v>
      </c>
      <c r="C12" s="64">
        <f ca="1">IFERROR(IF(PréstamoNoPagado*PréstamoPagado,FechaDePago,""), "")</f>
        <v>44722</v>
      </c>
      <c r="D12" s="64">
        <f ca="1">IFERROR(IF(PréstamoNoPagado*PréstamoPagado,ValorPréstamo,""), "")</f>
        <v>4752.4806887592003</v>
      </c>
      <c r="E12" s="65">
        <f ca="1">IFERROR(IF(PréstamoNoPagado*PréstamoPagado,PagoMensual,""), "")</f>
        <v>156.68182730715424</v>
      </c>
      <c r="F12" s="65">
        <f ca="1">IFERROR(IF(PréstamoNoPagado*PréstamoPagado,Capital,""), "")</f>
        <v>124.99862271542625</v>
      </c>
      <c r="G12" s="65">
        <f ca="1">IFERROR(IF(PréstamoNoPagado*PréstamoPagado,AmortizaciónInterés,""), "")</f>
        <v>31.683204591727993</v>
      </c>
      <c r="H12" s="65">
        <f ca="1">IFERROR(IF(PréstamoNoPagado*PréstamoPagado,SaldoFinal,""), "")</f>
        <v>4627.4820660437754</v>
      </c>
    </row>
    <row r="13" spans="2:8" ht="20.100000000000001" customHeight="1" x14ac:dyDescent="0.25">
      <c r="B13" s="64">
        <f ca="1">IFERROR(IF(PréstamoNoPagado*PréstamoPagado,NúmeroDePago,""), "")</f>
        <v>4</v>
      </c>
      <c r="C13" s="64">
        <f ca="1">IFERROR(IF(PréstamoNoPagado*PréstamoPagado,FechaDePago,""), "")</f>
        <v>44752</v>
      </c>
      <c r="D13" s="64">
        <f ca="1">IFERROR(IF(PréstamoNoPagado*PréstamoPagado,ValorPréstamo,""), "")</f>
        <v>4627.4820660437754</v>
      </c>
      <c r="E13" s="65">
        <f ca="1">IFERROR(IF(PréstamoNoPagado*PréstamoPagado,PagoMensual,""), "")</f>
        <v>156.68182730715424</v>
      </c>
      <c r="F13" s="65">
        <f ca="1">IFERROR(IF(PréstamoNoPagado*PréstamoPagado,Capital,""), "")</f>
        <v>125.83194686686242</v>
      </c>
      <c r="G13" s="65">
        <f ca="1">IFERROR(IF(PréstamoNoPagado*PréstamoPagado,AmortizaciónInterés,""), "")</f>
        <v>30.84988044029182</v>
      </c>
      <c r="H13" s="65">
        <f ca="1">IFERROR(IF(PréstamoNoPagado*PréstamoPagado,SaldoFinal,""), "")</f>
        <v>4501.6501191769148</v>
      </c>
    </row>
    <row r="14" spans="2:8" ht="20.100000000000001" customHeight="1" x14ac:dyDescent="0.25">
      <c r="B14" s="64">
        <f ca="1">IFERROR(IF(PréstamoNoPagado*PréstamoPagado,NúmeroDePago,""), "")</f>
        <v>5</v>
      </c>
      <c r="C14" s="64">
        <f ca="1">IFERROR(IF(PréstamoNoPagado*PréstamoPagado,FechaDePago,""), "")</f>
        <v>44783</v>
      </c>
      <c r="D14" s="64">
        <f ca="1">IFERROR(IF(PréstamoNoPagado*PréstamoPagado,ValorPréstamo,""), "")</f>
        <v>4501.6501191769148</v>
      </c>
      <c r="E14" s="65">
        <f ca="1">IFERROR(IF(PréstamoNoPagado*PréstamoPagado,PagoMensual,""), "")</f>
        <v>156.68182730715424</v>
      </c>
      <c r="F14" s="65">
        <f ca="1">IFERROR(IF(PréstamoNoPagado*PréstamoPagado,Capital,""), "")</f>
        <v>126.67082651264151</v>
      </c>
      <c r="G14" s="65">
        <f ca="1">IFERROR(IF(PréstamoNoPagado*PréstamoPagado,AmortizaciónInterés,""), "")</f>
        <v>30.011000794512736</v>
      </c>
      <c r="H14" s="65">
        <f ca="1">IFERROR(IF(PréstamoNoPagado*PréstamoPagado,SaldoFinal,""), "")</f>
        <v>4374.9792926642749</v>
      </c>
    </row>
    <row r="15" spans="2:8" ht="20.100000000000001" customHeight="1" x14ac:dyDescent="0.25">
      <c r="B15" s="64">
        <f ca="1">IFERROR(IF(PréstamoNoPagado*PréstamoPagado,NúmeroDePago,""), "")</f>
        <v>6</v>
      </c>
      <c r="C15" s="64">
        <f ca="1">IFERROR(IF(PréstamoNoPagado*PréstamoPagado,FechaDePago,""), "")</f>
        <v>44814</v>
      </c>
      <c r="D15" s="64">
        <f ca="1">IFERROR(IF(PréstamoNoPagado*PréstamoPagado,ValorPréstamo,""), "")</f>
        <v>4374.9792926642749</v>
      </c>
      <c r="E15" s="65">
        <f ca="1">IFERROR(IF(PréstamoNoPagado*PréstamoPagado,PagoMensual,""), "")</f>
        <v>156.68182730715424</v>
      </c>
      <c r="F15" s="65">
        <f ca="1">IFERROR(IF(PréstamoNoPagado*PréstamoPagado,Capital,""), "")</f>
        <v>127.51529868939245</v>
      </c>
      <c r="G15" s="65">
        <f ca="1">IFERROR(IF(PréstamoNoPagado*PréstamoPagado,AmortizaciónInterés,""), "")</f>
        <v>29.166528617761799</v>
      </c>
      <c r="H15" s="65">
        <f ca="1">IFERROR(IF(PréstamoNoPagado*PréstamoPagado,SaldoFinal,""), "")</f>
        <v>4247.4639939748822</v>
      </c>
    </row>
    <row r="16" spans="2:8" ht="20.100000000000001" customHeight="1" x14ac:dyDescent="0.25">
      <c r="B16" s="64">
        <f ca="1">IFERROR(IF(PréstamoNoPagado*PréstamoPagado,NúmeroDePago,""), "")</f>
        <v>7</v>
      </c>
      <c r="C16" s="64">
        <f ca="1">IFERROR(IF(PréstamoNoPagado*PréstamoPagado,FechaDePago,""), "")</f>
        <v>44844</v>
      </c>
      <c r="D16" s="64">
        <f ca="1">IFERROR(IF(PréstamoNoPagado*PréstamoPagado,ValorPréstamo,""), "")</f>
        <v>4247.4639939748822</v>
      </c>
      <c r="E16" s="65">
        <f ca="1">IFERROR(IF(PréstamoNoPagado*PréstamoPagado,PagoMensual,""), "")</f>
        <v>156.68182730715424</v>
      </c>
      <c r="F16" s="65">
        <f ca="1">IFERROR(IF(PréstamoNoPagado*PréstamoPagado,Capital,""), "")</f>
        <v>128.36540068065506</v>
      </c>
      <c r="G16" s="65">
        <f ca="1">IFERROR(IF(PréstamoNoPagado*PréstamoPagado,AmortizaciónInterés,""), "")</f>
        <v>28.31642662649918</v>
      </c>
      <c r="H16" s="65">
        <f ca="1">IFERROR(IF(PréstamoNoPagado*PréstamoPagado,SaldoFinal,""), "")</f>
        <v>4119.0985932942285</v>
      </c>
    </row>
    <row r="17" spans="2:8" ht="20.100000000000001" customHeight="1" x14ac:dyDescent="0.25">
      <c r="B17" s="64">
        <f ca="1">IFERROR(IF(PréstamoNoPagado*PréstamoPagado,NúmeroDePago,""), "")</f>
        <v>8</v>
      </c>
      <c r="C17" s="64">
        <f ca="1">IFERROR(IF(PréstamoNoPagado*PréstamoPagado,FechaDePago,""), "")</f>
        <v>44875</v>
      </c>
      <c r="D17" s="64">
        <f ca="1">IFERROR(IF(PréstamoNoPagado*PréstamoPagado,ValorPréstamo,""), "")</f>
        <v>4119.0985932942285</v>
      </c>
      <c r="E17" s="65">
        <f ca="1">IFERROR(IF(PréstamoNoPagado*PréstamoPagado,PagoMensual,""), "")</f>
        <v>156.68182730715424</v>
      </c>
      <c r="F17" s="65">
        <f ca="1">IFERROR(IF(PréstamoNoPagado*PréstamoPagado,Capital,""), "")</f>
        <v>129.2211700185261</v>
      </c>
      <c r="G17" s="65">
        <f ca="1">IFERROR(IF(PréstamoNoPagado*PréstamoPagado,AmortizaciónInterés,""), "")</f>
        <v>27.460657288628145</v>
      </c>
      <c r="H17" s="65">
        <f ca="1">IFERROR(IF(PréstamoNoPagado*PréstamoPagado,SaldoFinal,""), "")</f>
        <v>3989.8774232757041</v>
      </c>
    </row>
    <row r="18" spans="2:8" ht="20.100000000000001" customHeight="1" x14ac:dyDescent="0.25">
      <c r="B18" s="64">
        <f ca="1">IFERROR(IF(PréstamoNoPagado*PréstamoPagado,NúmeroDePago,""), "")</f>
        <v>9</v>
      </c>
      <c r="C18" s="64">
        <f ca="1">IFERROR(IF(PréstamoNoPagado*PréstamoPagado,FechaDePago,""), "")</f>
        <v>44905</v>
      </c>
      <c r="D18" s="64">
        <f ca="1">IFERROR(IF(PréstamoNoPagado*PréstamoPagado,ValorPréstamo,""), "")</f>
        <v>3989.8774232757041</v>
      </c>
      <c r="E18" s="65">
        <f ca="1">IFERROR(IF(PréstamoNoPagado*PréstamoPagado,PagoMensual,""), "")</f>
        <v>156.68182730715424</v>
      </c>
      <c r="F18" s="65">
        <f ca="1">IFERROR(IF(PréstamoNoPagado*PréstamoPagado,Capital,""), "")</f>
        <v>130.08264448531628</v>
      </c>
      <c r="G18" s="65">
        <f ca="1">IFERROR(IF(PréstamoNoPagado*PréstamoPagado,AmortizaciónInterés,""), "")</f>
        <v>26.599182821837971</v>
      </c>
      <c r="H18" s="65">
        <f ca="1">IFERROR(IF(PréstamoNoPagado*PréstamoPagado,SaldoFinal,""), "")</f>
        <v>3859.79477879039</v>
      </c>
    </row>
    <row r="19" spans="2:8" ht="20.100000000000001" customHeight="1" x14ac:dyDescent="0.25">
      <c r="B19" s="64">
        <f ca="1">IFERROR(IF(PréstamoNoPagado*PréstamoPagado,NúmeroDePago,""), "")</f>
        <v>10</v>
      </c>
      <c r="C19" s="64">
        <f ca="1">IFERROR(IF(PréstamoNoPagado*PréstamoPagado,FechaDePago,""), "")</f>
        <v>44936</v>
      </c>
      <c r="D19" s="64">
        <f ca="1">IFERROR(IF(PréstamoNoPagado*PréstamoPagado,ValorPréstamo,""), "")</f>
        <v>3859.79477879039</v>
      </c>
      <c r="E19" s="65">
        <f ca="1">IFERROR(IF(PréstamoNoPagado*PréstamoPagado,PagoMensual,""), "")</f>
        <v>156.68182730715424</v>
      </c>
      <c r="F19" s="65">
        <f ca="1">IFERROR(IF(PréstamoNoPagado*PréstamoPagado,Capital,""), "")</f>
        <v>130.94986211521839</v>
      </c>
      <c r="G19" s="65">
        <f ca="1">IFERROR(IF(PréstamoNoPagado*PréstamoPagado,AmortizaciónInterés,""), "")</f>
        <v>25.731965191935863</v>
      </c>
      <c r="H19" s="65">
        <f ca="1">IFERROR(IF(PréstamoNoPagado*PréstamoPagado,SaldoFinal,""), "")</f>
        <v>3728.844916675172</v>
      </c>
    </row>
    <row r="20" spans="2:8" ht="20.100000000000001" customHeight="1" x14ac:dyDescent="0.25">
      <c r="B20" s="64">
        <f ca="1">IFERROR(IF(PréstamoNoPagado*PréstamoPagado,NúmeroDePago,""), "")</f>
        <v>11</v>
      </c>
      <c r="C20" s="64">
        <f ca="1">IFERROR(IF(PréstamoNoPagado*PréstamoPagado,FechaDePago,""), "")</f>
        <v>44967</v>
      </c>
      <c r="D20" s="64">
        <f ca="1">IFERROR(IF(PréstamoNoPagado*PréstamoPagado,ValorPréstamo,""), "")</f>
        <v>3728.844916675172</v>
      </c>
      <c r="E20" s="65">
        <f ca="1">IFERROR(IF(PréstamoNoPagado*PréstamoPagado,PagoMensual,""), "")</f>
        <v>156.68182730715424</v>
      </c>
      <c r="F20" s="65">
        <f ca="1">IFERROR(IF(PréstamoNoPagado*PréstamoPagado,Capital,""), "")</f>
        <v>131.82286119598652</v>
      </c>
      <c r="G20" s="65">
        <f ca="1">IFERROR(IF(PréstamoNoPagado*PréstamoPagado,AmortizaciónInterés,""), "")</f>
        <v>24.858966111167739</v>
      </c>
      <c r="H20" s="65">
        <f ca="1">IFERROR(IF(PréstamoNoPagado*PréstamoPagado,SaldoFinal,""), "")</f>
        <v>3597.0220554791867</v>
      </c>
    </row>
    <row r="21" spans="2:8" ht="20.100000000000001" customHeight="1" x14ac:dyDescent="0.25">
      <c r="B21" s="64">
        <f ca="1">IFERROR(IF(PréstamoNoPagado*PréstamoPagado,NúmeroDePago,""), "")</f>
        <v>12</v>
      </c>
      <c r="C21" s="64">
        <f ca="1">IFERROR(IF(PréstamoNoPagado*PréstamoPagado,FechaDePago,""), "")</f>
        <v>44995</v>
      </c>
      <c r="D21" s="64">
        <f ca="1">IFERROR(IF(PréstamoNoPagado*PréstamoPagado,ValorPréstamo,""), "")</f>
        <v>3597.0220554791867</v>
      </c>
      <c r="E21" s="65">
        <f ca="1">IFERROR(IF(PréstamoNoPagado*PréstamoPagado,PagoMensual,""), "")</f>
        <v>156.68182730715424</v>
      </c>
      <c r="F21" s="65">
        <f ca="1">IFERROR(IF(PréstamoNoPagado*PréstamoPagado,Capital,""), "")</f>
        <v>132.70168027062641</v>
      </c>
      <c r="G21" s="65">
        <f ca="1">IFERROR(IF(PréstamoNoPagado*PréstamoPagado,AmortizaciónInterés,""), "")</f>
        <v>23.980147036527832</v>
      </c>
      <c r="H21" s="65">
        <f ca="1">IFERROR(IF(PréstamoNoPagado*PréstamoPagado,SaldoFinal,""), "")</f>
        <v>3464.3203752085624</v>
      </c>
    </row>
    <row r="22" spans="2:8" ht="20.100000000000001" customHeight="1" x14ac:dyDescent="0.25">
      <c r="B22" s="64">
        <f ca="1">IFERROR(IF(PréstamoNoPagado*PréstamoPagado,NúmeroDePago,""), "")</f>
        <v>13</v>
      </c>
      <c r="C22" s="64">
        <f ca="1">IFERROR(IF(PréstamoNoPagado*PréstamoPagado,FechaDePago,""), "")</f>
        <v>45026</v>
      </c>
      <c r="D22" s="64">
        <f ca="1">IFERROR(IF(PréstamoNoPagado*PréstamoPagado,ValorPréstamo,""), "")</f>
        <v>3464.3203752085624</v>
      </c>
      <c r="E22" s="65">
        <f ca="1">IFERROR(IF(PréstamoNoPagado*PréstamoPagado,PagoMensual,""), "")</f>
        <v>156.68182730715424</v>
      </c>
      <c r="F22" s="65">
        <f ca="1">IFERROR(IF(PréstamoNoPagado*PréstamoPagado,Capital,""), "")</f>
        <v>133.58635813909726</v>
      </c>
      <c r="G22" s="65">
        <f ca="1">IFERROR(IF(PréstamoNoPagado*PréstamoPagado,AmortizaciónInterés,""), "")</f>
        <v>23.09546916805699</v>
      </c>
      <c r="H22" s="65">
        <f ca="1">IFERROR(IF(PréstamoNoPagado*PréstamoPagado,SaldoFinal,""), "")</f>
        <v>3330.7340170694638</v>
      </c>
    </row>
    <row r="23" spans="2:8" ht="20.100000000000001" customHeight="1" x14ac:dyDescent="0.25">
      <c r="B23" s="64">
        <f ca="1">IFERROR(IF(PréstamoNoPagado*PréstamoPagado,NúmeroDePago,""), "")</f>
        <v>14</v>
      </c>
      <c r="C23" s="64">
        <f ca="1">IFERROR(IF(PréstamoNoPagado*PréstamoPagado,FechaDePago,""), "")</f>
        <v>45056</v>
      </c>
      <c r="D23" s="64">
        <f ca="1">IFERROR(IF(PréstamoNoPagado*PréstamoPagado,ValorPréstamo,""), "")</f>
        <v>3330.7340170694638</v>
      </c>
      <c r="E23" s="65">
        <f ca="1">IFERROR(IF(PréstamoNoPagado*PréstamoPagado,PagoMensual,""), "")</f>
        <v>156.68182730715424</v>
      </c>
      <c r="F23" s="65">
        <f ca="1">IFERROR(IF(PréstamoNoPagado*PréstamoPagado,Capital,""), "")</f>
        <v>134.47693386002456</v>
      </c>
      <c r="G23" s="65">
        <f ca="1">IFERROR(IF(PréstamoNoPagado*PréstamoPagado,AmortizaciónInterés,""), "")</f>
        <v>22.20489344712967</v>
      </c>
      <c r="H23" s="65">
        <f ca="1">IFERROR(IF(PréstamoNoPagado*PréstamoPagado,SaldoFinal,""), "")</f>
        <v>3196.2570832094425</v>
      </c>
    </row>
    <row r="24" spans="2:8" ht="20.100000000000001" customHeight="1" x14ac:dyDescent="0.25">
      <c r="B24" s="64">
        <f ca="1">IFERROR(IF(PréstamoNoPagado*PréstamoPagado,NúmeroDePago,""), "")</f>
        <v>15</v>
      </c>
      <c r="C24" s="64">
        <f ca="1">IFERROR(IF(PréstamoNoPagado*PréstamoPagado,FechaDePago,""), "")</f>
        <v>45087</v>
      </c>
      <c r="D24" s="64">
        <f ca="1">IFERROR(IF(PréstamoNoPagado*PréstamoPagado,ValorPréstamo,""), "")</f>
        <v>3196.2570832094425</v>
      </c>
      <c r="E24" s="65">
        <f ca="1">IFERROR(IF(PréstamoNoPagado*PréstamoPagado,PagoMensual,""), "")</f>
        <v>156.68182730715424</v>
      </c>
      <c r="F24" s="65">
        <f ca="1">IFERROR(IF(PréstamoNoPagado*PréstamoPagado,Capital,""), "")</f>
        <v>135.37344675242471</v>
      </c>
      <c r="G24" s="65">
        <f ca="1">IFERROR(IF(PréstamoNoPagado*PréstamoPagado,AmortizaciónInterés,""), "")</f>
        <v>21.308380554729514</v>
      </c>
      <c r="H24" s="65">
        <f ca="1">IFERROR(IF(PréstamoNoPagado*PréstamoPagado,SaldoFinal,""), "")</f>
        <v>3060.8836364570202</v>
      </c>
    </row>
    <row r="25" spans="2:8" ht="20.100000000000001" customHeight="1" x14ac:dyDescent="0.25">
      <c r="B25" s="64">
        <f ca="1">IFERROR(IF(PréstamoNoPagado*PréstamoPagado,NúmeroDePago,""), "")</f>
        <v>16</v>
      </c>
      <c r="C25" s="64">
        <f ca="1">IFERROR(IF(PréstamoNoPagado*PréstamoPagado,FechaDePago,""), "")</f>
        <v>45117</v>
      </c>
      <c r="D25" s="64">
        <f ca="1">IFERROR(IF(PréstamoNoPagado*PréstamoPagado,ValorPréstamo,""), "")</f>
        <v>3060.8836364570202</v>
      </c>
      <c r="E25" s="65">
        <f ca="1">IFERROR(IF(PréstamoNoPagado*PréstamoPagado,PagoMensual,""), "")</f>
        <v>156.68182730715424</v>
      </c>
      <c r="F25" s="65">
        <f ca="1">IFERROR(IF(PréstamoNoPagado*PréstamoPagado,Capital,""), "")</f>
        <v>136.27593639744089</v>
      </c>
      <c r="G25" s="65">
        <f ca="1">IFERROR(IF(PréstamoNoPagado*PréstamoPagado,AmortizaciónInterés,""), "")</f>
        <v>20.405890909713342</v>
      </c>
      <c r="H25" s="65">
        <f ca="1">IFERROR(IF(PréstamoNoPagado*PréstamoPagado,SaldoFinal,""), "")</f>
        <v>2924.6077000595787</v>
      </c>
    </row>
    <row r="26" spans="2:8" ht="20.100000000000001" customHeight="1" x14ac:dyDescent="0.25">
      <c r="B26" s="64">
        <f ca="1">IFERROR(IF(PréstamoNoPagado*PréstamoPagado,NúmeroDePago,""), "")</f>
        <v>17</v>
      </c>
      <c r="C26" s="64">
        <f ca="1">IFERROR(IF(PréstamoNoPagado*PréstamoPagado,FechaDePago,""), "")</f>
        <v>45148</v>
      </c>
      <c r="D26" s="64">
        <f ca="1">IFERROR(IF(PréstamoNoPagado*PréstamoPagado,ValorPréstamo,""), "")</f>
        <v>2924.6077000595787</v>
      </c>
      <c r="E26" s="65">
        <f ca="1">IFERROR(IF(PréstamoNoPagado*PréstamoPagado,PagoMensual,""), "")</f>
        <v>156.68182730715424</v>
      </c>
      <c r="F26" s="65">
        <f ca="1">IFERROR(IF(PréstamoNoPagado*PréstamoPagado,Capital,""), "")</f>
        <v>137.18444264009054</v>
      </c>
      <c r="G26" s="65">
        <f ca="1">IFERROR(IF(PréstamoNoPagado*PréstamoPagado,AmortizaciónInterés,""), "")</f>
        <v>19.497384667063738</v>
      </c>
      <c r="H26" s="65">
        <f ca="1">IFERROR(IF(PréstamoNoPagado*PréstamoPagado,SaldoFinal,""), "")</f>
        <v>2787.423257419488</v>
      </c>
    </row>
    <row r="27" spans="2:8" ht="20.100000000000001" customHeight="1" x14ac:dyDescent="0.25">
      <c r="B27" s="64">
        <f ca="1">IFERROR(IF(PréstamoNoPagado*PréstamoPagado,NúmeroDePago,""), "")</f>
        <v>18</v>
      </c>
      <c r="C27" s="64">
        <f ca="1">IFERROR(IF(PréstamoNoPagado*PréstamoPagado,FechaDePago,""), "")</f>
        <v>45179</v>
      </c>
      <c r="D27" s="64">
        <f ca="1">IFERROR(IF(PréstamoNoPagado*PréstamoPagado,ValorPréstamo,""), "")</f>
        <v>2787.423257419488</v>
      </c>
      <c r="E27" s="65">
        <f ca="1">IFERROR(IF(PréstamoNoPagado*PréstamoPagado,PagoMensual,""), "")</f>
        <v>156.68182730715424</v>
      </c>
      <c r="F27" s="65">
        <f ca="1">IFERROR(IF(PréstamoNoPagado*PréstamoPagado,Capital,""), "")</f>
        <v>138.09900559102442</v>
      </c>
      <c r="G27" s="65">
        <f ca="1">IFERROR(IF(PréstamoNoPagado*PréstamoPagado,AmortizaciónInterés,""), "")</f>
        <v>18.582821716129803</v>
      </c>
      <c r="H27" s="65">
        <f ca="1">IFERROR(IF(PréstamoNoPagado*PréstamoPagado,SaldoFinal,""), "")</f>
        <v>2649.3242518284637</v>
      </c>
    </row>
    <row r="28" spans="2:8" ht="20.100000000000001" customHeight="1" x14ac:dyDescent="0.25">
      <c r="B28" s="64">
        <f ca="1">IFERROR(IF(PréstamoNoPagado*PréstamoPagado,NúmeroDePago,""), "")</f>
        <v>19</v>
      </c>
      <c r="C28" s="64">
        <f ca="1">IFERROR(IF(PréstamoNoPagado*PréstamoPagado,FechaDePago,""), "")</f>
        <v>45209</v>
      </c>
      <c r="D28" s="64">
        <f ca="1">IFERROR(IF(PréstamoNoPagado*PréstamoPagado,ValorPréstamo,""), "")</f>
        <v>2649.3242518284637</v>
      </c>
      <c r="E28" s="65">
        <f ca="1">IFERROR(IF(PréstamoNoPagado*PréstamoPagado,PagoMensual,""), "")</f>
        <v>156.68182730715424</v>
      </c>
      <c r="F28" s="65">
        <f ca="1">IFERROR(IF(PréstamoNoPagado*PréstamoPagado,Capital,""), "")</f>
        <v>139.01966562829793</v>
      </c>
      <c r="G28" s="65">
        <f ca="1">IFERROR(IF(PréstamoNoPagado*PréstamoPagado,AmortizaciónInterés,""), "")</f>
        <v>17.662161678856304</v>
      </c>
      <c r="H28" s="65">
        <f ca="1">IFERROR(IF(PréstamoNoPagado*PréstamoPagado,SaldoFinal,""), "")</f>
        <v>2510.3045862001682</v>
      </c>
    </row>
    <row r="29" spans="2:8" ht="20.100000000000001" customHeight="1" x14ac:dyDescent="0.25">
      <c r="B29" s="64">
        <f ca="1">IFERROR(IF(PréstamoNoPagado*PréstamoPagado,NúmeroDePago,""), "")</f>
        <v>20</v>
      </c>
      <c r="C29" s="64">
        <f ca="1">IFERROR(IF(PréstamoNoPagado*PréstamoPagado,FechaDePago,""), "")</f>
        <v>45240</v>
      </c>
      <c r="D29" s="64">
        <f ca="1">IFERROR(IF(PréstamoNoPagado*PréstamoPagado,ValorPréstamo,""), "")</f>
        <v>2510.3045862001682</v>
      </c>
      <c r="E29" s="65">
        <f ca="1">IFERROR(IF(PréstamoNoPagado*PréstamoPagado,PagoMensual,""), "")</f>
        <v>156.68182730715424</v>
      </c>
      <c r="F29" s="65">
        <f ca="1">IFERROR(IF(PréstamoNoPagado*PréstamoPagado,Capital,""), "")</f>
        <v>139.94646339915329</v>
      </c>
      <c r="G29" s="65">
        <f ca="1">IFERROR(IF(PréstamoNoPagado*PréstamoPagado,AmortizaciónInterés,""), "")</f>
        <v>16.735363908000984</v>
      </c>
      <c r="H29" s="65">
        <f ca="1">IFERROR(IF(PréstamoNoPagado*PréstamoPagado,SaldoFinal,""), "")</f>
        <v>2370.3581228010189</v>
      </c>
    </row>
    <row r="30" spans="2:8" ht="20.100000000000001" customHeight="1" x14ac:dyDescent="0.25">
      <c r="B30" s="64">
        <f ca="1">IFERROR(IF(PréstamoNoPagado*PréstamoPagado,NúmeroDePago,""), "")</f>
        <v>21</v>
      </c>
      <c r="C30" s="64">
        <f ca="1">IFERROR(IF(PréstamoNoPagado*PréstamoPagado,FechaDePago,""), "")</f>
        <v>45270</v>
      </c>
      <c r="D30" s="64">
        <f ca="1">IFERROR(IF(PréstamoNoPagado*PréstamoPagado,ValorPréstamo,""), "")</f>
        <v>2370.3581228010189</v>
      </c>
      <c r="E30" s="65">
        <f ca="1">IFERROR(IF(PréstamoNoPagado*PréstamoPagado,PagoMensual,""), "")</f>
        <v>156.68182730715424</v>
      </c>
      <c r="F30" s="65">
        <f ca="1">IFERROR(IF(PréstamoNoPagado*PréstamoPagado,Capital,""), "")</f>
        <v>140.87943982181429</v>
      </c>
      <c r="G30" s="65">
        <f ca="1">IFERROR(IF(PréstamoNoPagado*PréstamoPagado,AmortizaciónInterés,""), "")</f>
        <v>15.802387485339963</v>
      </c>
      <c r="H30" s="65">
        <f ca="1">IFERROR(IF(PréstamoNoPagado*PréstamoPagado,SaldoFinal,""), "")</f>
        <v>2229.4786829792038</v>
      </c>
    </row>
    <row r="31" spans="2:8" ht="20.100000000000001" customHeight="1" x14ac:dyDescent="0.25">
      <c r="B31" s="64">
        <f ca="1">IFERROR(IF(PréstamoNoPagado*PréstamoPagado,NúmeroDePago,""), "")</f>
        <v>22</v>
      </c>
      <c r="C31" s="64">
        <f ca="1">IFERROR(IF(PréstamoNoPagado*PréstamoPagado,FechaDePago,""), "")</f>
        <v>45301</v>
      </c>
      <c r="D31" s="64">
        <f ca="1">IFERROR(IF(PréstamoNoPagado*PréstamoPagado,ValorPréstamo,""), "")</f>
        <v>2229.4786829792038</v>
      </c>
      <c r="E31" s="65">
        <f ca="1">IFERROR(IF(PréstamoNoPagado*PréstamoPagado,PagoMensual,""), "")</f>
        <v>156.68182730715424</v>
      </c>
      <c r="F31" s="65">
        <f ca="1">IFERROR(IF(PréstamoNoPagado*PréstamoPagado,Capital,""), "")</f>
        <v>141.81863608729304</v>
      </c>
      <c r="G31" s="65">
        <f ca="1">IFERROR(IF(PréstamoNoPagado*PréstamoPagado,AmortizaciónInterés,""), "")</f>
        <v>14.863191219861202</v>
      </c>
      <c r="H31" s="65">
        <f ca="1">IFERROR(IF(PréstamoNoPagado*PréstamoPagado,SaldoFinal,""), "")</f>
        <v>2087.6600468919128</v>
      </c>
    </row>
    <row r="32" spans="2:8" ht="20.100000000000001" customHeight="1" x14ac:dyDescent="0.25">
      <c r="B32" s="64">
        <f ca="1">IFERROR(IF(PréstamoNoPagado*PréstamoPagado,NúmeroDePago,""), "")</f>
        <v>23</v>
      </c>
      <c r="C32" s="64">
        <f ca="1">IFERROR(IF(PréstamoNoPagado*PréstamoPagado,FechaDePago,""), "")</f>
        <v>45332</v>
      </c>
      <c r="D32" s="64">
        <f ca="1">IFERROR(IF(PréstamoNoPagado*PréstamoPagado,ValorPréstamo,""), "")</f>
        <v>2087.6600468919128</v>
      </c>
      <c r="E32" s="65">
        <f ca="1">IFERROR(IF(PréstamoNoPagado*PréstamoPagado,PagoMensual,""), "")</f>
        <v>156.68182730715424</v>
      </c>
      <c r="F32" s="65">
        <f ca="1">IFERROR(IF(PréstamoNoPagado*PréstamoPagado,Capital,""), "")</f>
        <v>142.76409366120836</v>
      </c>
      <c r="G32" s="65">
        <f ca="1">IFERROR(IF(PréstamoNoPagado*PréstamoPagado,AmortizaciónInterés,""), "")</f>
        <v>13.917733645945914</v>
      </c>
      <c r="H32" s="65">
        <f ca="1">IFERROR(IF(PréstamoNoPagado*PréstamoPagado,SaldoFinal,""), "")</f>
        <v>1944.8959532307058</v>
      </c>
    </row>
    <row r="33" spans="2:8" ht="20.100000000000001" customHeight="1" x14ac:dyDescent="0.25">
      <c r="B33" s="64">
        <f ca="1">IFERROR(IF(PréstamoNoPagado*PréstamoPagado,NúmeroDePago,""), "")</f>
        <v>24</v>
      </c>
      <c r="C33" s="64">
        <f ca="1">IFERROR(IF(PréstamoNoPagado*PréstamoPagado,FechaDePago,""), "")</f>
        <v>45361</v>
      </c>
      <c r="D33" s="64">
        <f ca="1">IFERROR(IF(PréstamoNoPagado*PréstamoPagado,ValorPréstamo,""), "")</f>
        <v>1944.8959532307058</v>
      </c>
      <c r="E33" s="65">
        <f ca="1">IFERROR(IF(PréstamoNoPagado*PréstamoPagado,PagoMensual,""), "")</f>
        <v>156.68182730715424</v>
      </c>
      <c r="F33" s="65">
        <f ca="1">IFERROR(IF(PréstamoNoPagado*PréstamoPagado,Capital,""), "")</f>
        <v>143.71585428561642</v>
      </c>
      <c r="G33" s="65">
        <f ca="1">IFERROR(IF(PréstamoNoPagado*PréstamoPagado,AmortizaciónInterés,""), "")</f>
        <v>12.965973021537858</v>
      </c>
      <c r="H33" s="65">
        <f ca="1">IFERROR(IF(PréstamoNoPagado*PréstamoPagado,SaldoFinal,""), "")</f>
        <v>1801.1800989450903</v>
      </c>
    </row>
    <row r="34" spans="2:8" ht="20.100000000000001" customHeight="1" x14ac:dyDescent="0.25">
      <c r="B34" s="64">
        <f ca="1">IFERROR(IF(PréstamoNoPagado*PréstamoPagado,NúmeroDePago,""), "")</f>
        <v>25</v>
      </c>
      <c r="C34" s="64">
        <f ca="1">IFERROR(IF(PréstamoNoPagado*PréstamoPagado,FechaDePago,""), "")</f>
        <v>45392</v>
      </c>
      <c r="D34" s="64">
        <f ca="1">IFERROR(IF(PréstamoNoPagado*PréstamoPagado,ValorPréstamo,""), "")</f>
        <v>1801.1800989450903</v>
      </c>
      <c r="E34" s="65">
        <f ca="1">IFERROR(IF(PréstamoNoPagado*PréstamoPagado,PagoMensual,""), "")</f>
        <v>156.68182730715424</v>
      </c>
      <c r="F34" s="65">
        <f ca="1">IFERROR(IF(PréstamoNoPagado*PréstamoPagado,Capital,""), "")</f>
        <v>144.67395998085385</v>
      </c>
      <c r="G34" s="65">
        <f ca="1">IFERROR(IF(PréstamoNoPagado*PréstamoPagado,AmortizaciónInterés,""), "")</f>
        <v>12.007867326300417</v>
      </c>
      <c r="H34" s="65">
        <f ca="1">IFERROR(IF(PréstamoNoPagado*PréstamoPagado,SaldoFinal,""), "")</f>
        <v>1656.5061389642397</v>
      </c>
    </row>
    <row r="35" spans="2:8" ht="20.100000000000001" customHeight="1" x14ac:dyDescent="0.25">
      <c r="B35" s="64">
        <f ca="1">IFERROR(IF(PréstamoNoPagado*PréstamoPagado,NúmeroDePago,""), "")</f>
        <v>26</v>
      </c>
      <c r="C35" s="64">
        <f ca="1">IFERROR(IF(PréstamoNoPagado*PréstamoPagado,FechaDePago,""), "")</f>
        <v>45422</v>
      </c>
      <c r="D35" s="64">
        <f ca="1">IFERROR(IF(PréstamoNoPagado*PréstamoPagado,ValorPréstamo,""), "")</f>
        <v>1656.5061389642397</v>
      </c>
      <c r="E35" s="65">
        <f ca="1">IFERROR(IF(PréstamoNoPagado*PréstamoPagado,PagoMensual,""), "")</f>
        <v>156.68182730715424</v>
      </c>
      <c r="F35" s="65">
        <f ca="1">IFERROR(IF(PréstamoNoPagado*PréstamoPagado,Capital,""), "")</f>
        <v>145.63845304739283</v>
      </c>
      <c r="G35" s="65">
        <f ca="1">IFERROR(IF(PréstamoNoPagado*PréstamoPagado,AmortizaciónInterés,""), "")</f>
        <v>11.043374259761391</v>
      </c>
      <c r="H35" s="65">
        <f ca="1">IFERROR(IF(PréstamoNoPagado*PréstamoPagado,SaldoFinal,""), "")</f>
        <v>1510.8676859168454</v>
      </c>
    </row>
    <row r="36" spans="2:8" ht="20.100000000000001" customHeight="1" x14ac:dyDescent="0.25">
      <c r="B36" s="64">
        <f ca="1">IFERROR(IF(PréstamoNoPagado*PréstamoPagado,NúmeroDePago,""), "")</f>
        <v>27</v>
      </c>
      <c r="C36" s="64">
        <f ca="1">IFERROR(IF(PréstamoNoPagado*PréstamoPagado,FechaDePago,""), "")</f>
        <v>45453</v>
      </c>
      <c r="D36" s="64">
        <f ca="1">IFERROR(IF(PréstamoNoPagado*PréstamoPagado,ValorPréstamo,""), "")</f>
        <v>1510.8676859168454</v>
      </c>
      <c r="E36" s="65">
        <f ca="1">IFERROR(IF(PréstamoNoPagado*PréstamoPagado,PagoMensual,""), "")</f>
        <v>156.68182730715424</v>
      </c>
      <c r="F36" s="65">
        <f ca="1">IFERROR(IF(PréstamoNoPagado*PréstamoPagado,Capital,""), "")</f>
        <v>146.60937606770881</v>
      </c>
      <c r="G36" s="65">
        <f ca="1">IFERROR(IF(PréstamoNoPagado*PréstamoPagado,AmortizaciónInterés,""), "")</f>
        <v>10.072451239445437</v>
      </c>
      <c r="H36" s="65">
        <f ca="1">IFERROR(IF(PréstamoNoPagado*PréstamoPagado,SaldoFinal,""), "")</f>
        <v>1364.2583098491386</v>
      </c>
    </row>
    <row r="37" spans="2:8" ht="20.100000000000001" customHeight="1" x14ac:dyDescent="0.25">
      <c r="B37" s="64">
        <f ca="1">IFERROR(IF(PréstamoNoPagado*PréstamoPagado,NúmeroDePago,""), "")</f>
        <v>28</v>
      </c>
      <c r="C37" s="64">
        <f ca="1">IFERROR(IF(PréstamoNoPagado*PréstamoPagado,FechaDePago,""), "")</f>
        <v>45483</v>
      </c>
      <c r="D37" s="64">
        <f ca="1">IFERROR(IF(PréstamoNoPagado*PréstamoPagado,ValorPréstamo,""), "")</f>
        <v>1364.2583098491386</v>
      </c>
      <c r="E37" s="65">
        <f ca="1">IFERROR(IF(PréstamoNoPagado*PréstamoPagado,PagoMensual,""), "")</f>
        <v>156.68182730715424</v>
      </c>
      <c r="F37" s="65">
        <f ca="1">IFERROR(IF(PréstamoNoPagado*PréstamoPagado,Capital,""), "")</f>
        <v>147.58677190816019</v>
      </c>
      <c r="G37" s="65">
        <f ca="1">IFERROR(IF(PréstamoNoPagado*PréstamoPagado,AmortizaciónInterés,""), "")</f>
        <v>9.0950553989940452</v>
      </c>
      <c r="H37" s="65">
        <f ca="1">IFERROR(IF(PréstamoNoPagado*PréstamoPagado,SaldoFinal,""), "")</f>
        <v>1216.6715379409816</v>
      </c>
    </row>
    <row r="38" spans="2:8" ht="20.100000000000001" customHeight="1" x14ac:dyDescent="0.25">
      <c r="B38" s="64">
        <f ca="1">IFERROR(IF(PréstamoNoPagado*PréstamoPagado,NúmeroDePago,""), "")</f>
        <v>29</v>
      </c>
      <c r="C38" s="64">
        <f ca="1">IFERROR(IF(PréstamoNoPagado*PréstamoPagado,FechaDePago,""), "")</f>
        <v>45514</v>
      </c>
      <c r="D38" s="64">
        <f ca="1">IFERROR(IF(PréstamoNoPagado*PréstamoPagado,ValorPréstamo,""), "")</f>
        <v>1216.6715379409816</v>
      </c>
      <c r="E38" s="65">
        <f ca="1">IFERROR(IF(PréstamoNoPagado*PréstamoPagado,PagoMensual,""), "")</f>
        <v>156.68182730715424</v>
      </c>
      <c r="F38" s="65">
        <f ca="1">IFERROR(IF(PréstamoNoPagado*PréstamoPagado,Capital,""), "")</f>
        <v>148.57068372088128</v>
      </c>
      <c r="G38" s="65">
        <f ca="1">IFERROR(IF(PréstamoNoPagado*PréstamoPagado,AmortizaciónInterés,""), "")</f>
        <v>8.1111435862729753</v>
      </c>
      <c r="H38" s="65">
        <f ca="1">IFERROR(IF(PréstamoNoPagado*PréstamoPagado,SaldoFinal,""), "")</f>
        <v>1068.1008542200998</v>
      </c>
    </row>
    <row r="39" spans="2:8" ht="20.100000000000001" customHeight="1" x14ac:dyDescent="0.25">
      <c r="B39" s="64">
        <f ca="1">IFERROR(IF(PréstamoNoPagado*PréstamoPagado,NúmeroDePago,""), "")</f>
        <v>30</v>
      </c>
      <c r="C39" s="64">
        <f ca="1">IFERROR(IF(PréstamoNoPagado*PréstamoPagado,FechaDePago,""), "")</f>
        <v>45545</v>
      </c>
      <c r="D39" s="64">
        <f ca="1">IFERROR(IF(PréstamoNoPagado*PréstamoPagado,ValorPréstamo,""), "")</f>
        <v>1068.1008542200998</v>
      </c>
      <c r="E39" s="65">
        <f ca="1">IFERROR(IF(PréstamoNoPagado*PréstamoPagado,PagoMensual,""), "")</f>
        <v>156.68182730715424</v>
      </c>
      <c r="F39" s="65">
        <f ca="1">IFERROR(IF(PréstamoNoPagado*PréstamoPagado,Capital,""), "")</f>
        <v>149.56115494568715</v>
      </c>
      <c r="G39" s="65">
        <f ca="1">IFERROR(IF(PréstamoNoPagado*PréstamoPagado,AmortizaciónInterés,""), "")</f>
        <v>7.1206723614671024</v>
      </c>
      <c r="H39" s="65">
        <f ca="1">IFERROR(IF(PréstamoNoPagado*PréstamoPagado,SaldoFinal,""), "")</f>
        <v>918.5396992744154</v>
      </c>
    </row>
    <row r="40" spans="2:8" ht="20.100000000000001" customHeight="1" x14ac:dyDescent="0.25">
      <c r="B40" s="64">
        <f ca="1">IFERROR(IF(PréstamoNoPagado*PréstamoPagado,NúmeroDePago,""), "")</f>
        <v>31</v>
      </c>
      <c r="C40" s="64">
        <f ca="1">IFERROR(IF(PréstamoNoPagado*PréstamoPagado,FechaDePago,""), "")</f>
        <v>45575</v>
      </c>
      <c r="D40" s="64">
        <f ca="1">IFERROR(IF(PréstamoNoPagado*PréstamoPagado,ValorPréstamo,""), "")</f>
        <v>918.5396992744154</v>
      </c>
      <c r="E40" s="65">
        <f ca="1">IFERROR(IF(PréstamoNoPagado*PréstamoPagado,PagoMensual,""), "")</f>
        <v>156.68182730715424</v>
      </c>
      <c r="F40" s="65">
        <f ca="1">IFERROR(IF(PréstamoNoPagado*PréstamoPagado,Capital,""), "")</f>
        <v>150.55822931199174</v>
      </c>
      <c r="G40" s="65">
        <f ca="1">IFERROR(IF(PréstamoNoPagado*PréstamoPagado,AmortizaciónInterés,""), "")</f>
        <v>6.1235979951625215</v>
      </c>
      <c r="H40" s="65">
        <f ca="1">IFERROR(IF(PréstamoNoPagado*PréstamoPagado,SaldoFinal,""), "")</f>
        <v>767.98146996242758</v>
      </c>
    </row>
    <row r="41" spans="2:8" ht="20.100000000000001" customHeight="1" x14ac:dyDescent="0.25">
      <c r="B41" s="64">
        <f ca="1">IFERROR(IF(PréstamoNoPagado*PréstamoPagado,NúmeroDePago,""), "")</f>
        <v>32</v>
      </c>
      <c r="C41" s="64">
        <f ca="1">IFERROR(IF(PréstamoNoPagado*PréstamoPagado,FechaDePago,""), "")</f>
        <v>45606</v>
      </c>
      <c r="D41" s="64">
        <f ca="1">IFERROR(IF(PréstamoNoPagado*PréstamoPagado,ValorPréstamo,""), "")</f>
        <v>767.98146996242758</v>
      </c>
      <c r="E41" s="65">
        <f ca="1">IFERROR(IF(PréstamoNoPagado*PréstamoPagado,PagoMensual,""), "")</f>
        <v>156.68182730715424</v>
      </c>
      <c r="F41" s="65">
        <f ca="1">IFERROR(IF(PréstamoNoPagado*PréstamoPagado,Capital,""), "")</f>
        <v>151.56195084073835</v>
      </c>
      <c r="G41" s="65">
        <f ca="1">IFERROR(IF(PréstamoNoPagado*PréstamoPagado,AmortizaciónInterés,""), "")</f>
        <v>5.11987646641591</v>
      </c>
      <c r="H41" s="65">
        <f ca="1">IFERROR(IF(PréstamoNoPagado*PréstamoPagado,SaldoFinal,""), "")</f>
        <v>616.41951912168861</v>
      </c>
    </row>
    <row r="42" spans="2:8" ht="20.100000000000001" customHeight="1" x14ac:dyDescent="0.25">
      <c r="B42" s="64">
        <f ca="1">IFERROR(IF(PréstamoNoPagado*PréstamoPagado,NúmeroDePago,""), "")</f>
        <v>33</v>
      </c>
      <c r="C42" s="64">
        <f ca="1">IFERROR(IF(PréstamoNoPagado*PréstamoPagado,FechaDePago,""), "")</f>
        <v>45636</v>
      </c>
      <c r="D42" s="64">
        <f ca="1">IFERROR(IF(PréstamoNoPagado*PréstamoPagado,ValorPréstamo,""), "")</f>
        <v>616.41951912168861</v>
      </c>
      <c r="E42" s="65">
        <f ca="1">IFERROR(IF(PréstamoNoPagado*PréstamoPagado,PagoMensual,""), "")</f>
        <v>156.68182730715424</v>
      </c>
      <c r="F42" s="65">
        <f ca="1">IFERROR(IF(PréstamoNoPagado*PréstamoPagado,Capital,""), "")</f>
        <v>152.57236384634328</v>
      </c>
      <c r="G42" s="65">
        <f ca="1">IFERROR(IF(PréstamoNoPagado*PréstamoPagado,AmortizaciónInterés,""), "")</f>
        <v>4.1094634608109875</v>
      </c>
      <c r="H42" s="65">
        <f ca="1">IFERROR(IF(PréstamoNoPagado*PréstamoPagado,SaldoFinal,""), "")</f>
        <v>463.84715527534809</v>
      </c>
    </row>
    <row r="43" spans="2:8" ht="20.100000000000001" customHeight="1" x14ac:dyDescent="0.25">
      <c r="B43" s="64">
        <f ca="1">IFERROR(IF(PréstamoNoPagado*PréstamoPagado,NúmeroDePago,""), "")</f>
        <v>34</v>
      </c>
      <c r="C43" s="64">
        <f ca="1">IFERROR(IF(PréstamoNoPagado*PréstamoPagado,FechaDePago,""), "")</f>
        <v>45667</v>
      </c>
      <c r="D43" s="64">
        <f ca="1">IFERROR(IF(PréstamoNoPagado*PréstamoPagado,ValorPréstamo,""), "")</f>
        <v>463.84715527534809</v>
      </c>
      <c r="E43" s="65">
        <f ca="1">IFERROR(IF(PréstamoNoPagado*PréstamoPagado,PagoMensual,""), "")</f>
        <v>156.68182730715424</v>
      </c>
      <c r="F43" s="65">
        <f ca="1">IFERROR(IF(PréstamoNoPagado*PréstamoPagado,Capital,""), "")</f>
        <v>153.58951293865223</v>
      </c>
      <c r="G43" s="65">
        <f ca="1">IFERROR(IF(PréstamoNoPagado*PréstamoPagado,AmortizaciónInterés,""), "")</f>
        <v>3.0923143685020316</v>
      </c>
      <c r="H43" s="65">
        <f ca="1">IFERROR(IF(PréstamoNoPagado*PréstamoPagado,SaldoFinal,""), "")</f>
        <v>310.25764233669452</v>
      </c>
    </row>
    <row r="44" spans="2:8" ht="20.100000000000001" customHeight="1" x14ac:dyDescent="0.25">
      <c r="B44" s="64">
        <f ca="1">IFERROR(IF(PréstamoNoPagado*PréstamoPagado,NúmeroDePago,""), "")</f>
        <v>35</v>
      </c>
      <c r="C44" s="64">
        <f ca="1">IFERROR(IF(PréstamoNoPagado*PréstamoPagado,FechaDePago,""), "")</f>
        <v>45698</v>
      </c>
      <c r="D44" s="64">
        <f ca="1">IFERROR(IF(PréstamoNoPagado*PréstamoPagado,ValorPréstamo,""), "")</f>
        <v>310.25764233669452</v>
      </c>
      <c r="E44" s="65">
        <f ca="1">IFERROR(IF(PréstamoNoPagado*PréstamoPagado,PagoMensual,""), "")</f>
        <v>156.68182730715424</v>
      </c>
      <c r="F44" s="65">
        <f ca="1">IFERROR(IF(PréstamoNoPagado*PréstamoPagado,Capital,""), "")</f>
        <v>154.61344302490991</v>
      </c>
      <c r="G44" s="65">
        <f ca="1">IFERROR(IF(PréstamoNoPagado*PréstamoPagado,AmortizaciónInterés,""), "")</f>
        <v>2.0683842822443501</v>
      </c>
      <c r="H44" s="65">
        <f ca="1">IFERROR(IF(PréstamoNoPagado*PréstamoPagado,SaldoFinal,""), "")</f>
        <v>155.64419931178873</v>
      </c>
    </row>
    <row r="45" spans="2:8" ht="20.100000000000001" customHeight="1" x14ac:dyDescent="0.25">
      <c r="B45" s="64">
        <f ca="1">IFERROR(IF(PréstamoNoPagado*PréstamoPagado,NúmeroDePago,""), "")</f>
        <v>36</v>
      </c>
      <c r="C45" s="64">
        <f ca="1">IFERROR(IF(PréstamoNoPagado*PréstamoPagado,FechaDePago,""), "")</f>
        <v>45726</v>
      </c>
      <c r="D45" s="64">
        <f ca="1">IFERROR(IF(PréstamoNoPagado*PréstamoPagado,ValorPréstamo,""), "")</f>
        <v>155.64419931178873</v>
      </c>
      <c r="E45" s="65">
        <f ca="1">IFERROR(IF(PréstamoNoPagado*PréstamoPagado,PagoMensual,""), "")</f>
        <v>156.68182730715424</v>
      </c>
      <c r="F45" s="65">
        <f ca="1">IFERROR(IF(PréstamoNoPagado*PréstamoPagado,Capital,""), "")</f>
        <v>155.64419931174263</v>
      </c>
      <c r="G45" s="65">
        <f ca="1">IFERROR(IF(PréstamoNoPagado*PréstamoPagado,AmortizaciónInterés,""), "")</f>
        <v>1.0376279954116177</v>
      </c>
      <c r="H45" s="65">
        <f ca="1">IFERROR(IF(PréstamoNoPagado*PréstamoPagado,SaldoFinal,""), "")</f>
        <v>4.7293724492192268E-11</v>
      </c>
    </row>
    <row r="46" spans="2:8" ht="20.100000000000001" customHeight="1" x14ac:dyDescent="0.3">
      <c r="B46" s="53" t="str">
        <f ca="1">IFERROR(IF(PréstamoNoPagado*PréstamoPagado,NúmeroDePago,""), "")</f>
        <v/>
      </c>
      <c r="C46" s="48" t="str">
        <f ca="1">IFERROR(IF(PréstamoNoPagado*PréstamoPagado,FechaDePago,""), "")</f>
        <v/>
      </c>
      <c r="D46" s="49" t="str">
        <f ca="1">IFERROR(IF(PréstamoNoPagado*PréstamoPagado,ValorPréstamo,""), "")</f>
        <v/>
      </c>
      <c r="E46" s="49" t="str">
        <f ca="1">IFERROR(IF(PréstamoNoPagado*PréstamoPagado,PagoMensual,""), "")</f>
        <v/>
      </c>
      <c r="F46" s="49" t="str">
        <f ca="1">IFERROR(IF(PréstamoNoPagado*PréstamoPagado,Capital,""), "")</f>
        <v/>
      </c>
      <c r="G46" s="49" t="str">
        <f ca="1">IFERROR(IF(PréstamoNoPagado*PréstamoPagado,AmortizaciónInterés,""), "")</f>
        <v/>
      </c>
      <c r="H46" s="49" t="str">
        <f ca="1">IFERROR(IF(PréstamoNoPagado*PréstamoPagado,SaldoFinal,""), "")</f>
        <v/>
      </c>
    </row>
    <row r="47" spans="2:8" ht="20.100000000000001" customHeight="1" x14ac:dyDescent="0.3">
      <c r="B47" s="53" t="str">
        <f ca="1">IFERROR(IF(PréstamoNoPagado*PréstamoPagado,NúmeroDePago,""), "")</f>
        <v/>
      </c>
      <c r="C47" s="48" t="str">
        <f ca="1">IFERROR(IF(PréstamoNoPagado*PréstamoPagado,FechaDePago,""), "")</f>
        <v/>
      </c>
      <c r="D47" s="49" t="str">
        <f ca="1">IFERROR(IF(PréstamoNoPagado*PréstamoPagado,ValorPréstamo,""), "")</f>
        <v/>
      </c>
      <c r="E47" s="49" t="str">
        <f ca="1">IFERROR(IF(PréstamoNoPagado*PréstamoPagado,PagoMensual,""), "")</f>
        <v/>
      </c>
      <c r="F47" s="49" t="str">
        <f ca="1">IFERROR(IF(PréstamoNoPagado*PréstamoPagado,Capital,""), "")</f>
        <v/>
      </c>
      <c r="G47" s="49" t="str">
        <f ca="1">IFERROR(IF(PréstamoNoPagado*PréstamoPagado,AmortizaciónInterés,""), "")</f>
        <v/>
      </c>
      <c r="H47" s="49" t="str">
        <f ca="1">IFERROR(IF(PréstamoNoPagado*PréstamoPagado,SaldoFinal,""), "")</f>
        <v/>
      </c>
    </row>
    <row r="48" spans="2:8" ht="20.100000000000001" customHeight="1" x14ac:dyDescent="0.3">
      <c r="B48" s="53" t="str">
        <f ca="1">IFERROR(IF(PréstamoNoPagado*PréstamoPagado,NúmeroDePago,""), "")</f>
        <v/>
      </c>
      <c r="C48" s="48" t="str">
        <f ca="1">IFERROR(IF(PréstamoNoPagado*PréstamoPagado,FechaDePago,""), "")</f>
        <v/>
      </c>
      <c r="D48" s="49" t="str">
        <f ca="1">IFERROR(IF(PréstamoNoPagado*PréstamoPagado,ValorPréstamo,""), "")</f>
        <v/>
      </c>
      <c r="E48" s="49" t="str">
        <f ca="1">IFERROR(IF(PréstamoNoPagado*PréstamoPagado,PagoMensual,""), "")</f>
        <v/>
      </c>
      <c r="F48" s="49" t="str">
        <f ca="1">IFERROR(IF(PréstamoNoPagado*PréstamoPagado,Capital,""), "")</f>
        <v/>
      </c>
      <c r="G48" s="49" t="str">
        <f ca="1">IFERROR(IF(PréstamoNoPagado*PréstamoPagado,AmortizaciónInterés,""), "")</f>
        <v/>
      </c>
      <c r="H48" s="49" t="str">
        <f ca="1">IFERROR(IF(PréstamoNoPagado*PréstamoPagado,SaldoFinal,""), "")</f>
        <v/>
      </c>
    </row>
    <row r="49" spans="2:8" ht="20.100000000000001" customHeight="1" x14ac:dyDescent="0.3">
      <c r="B49" s="53" t="str">
        <f ca="1">IFERROR(IF(PréstamoNoPagado*PréstamoPagado,NúmeroDePago,""), "")</f>
        <v/>
      </c>
      <c r="C49" s="48" t="str">
        <f ca="1">IFERROR(IF(PréstamoNoPagado*PréstamoPagado,FechaDePago,""), "")</f>
        <v/>
      </c>
      <c r="D49" s="49" t="str">
        <f ca="1">IFERROR(IF(PréstamoNoPagado*PréstamoPagado,ValorPréstamo,""), "")</f>
        <v/>
      </c>
      <c r="E49" s="49" t="str">
        <f ca="1">IFERROR(IF(PréstamoNoPagado*PréstamoPagado,PagoMensual,""), "")</f>
        <v/>
      </c>
      <c r="F49" s="49" t="str">
        <f ca="1">IFERROR(IF(PréstamoNoPagado*PréstamoPagado,Capital,""), "")</f>
        <v/>
      </c>
      <c r="G49" s="49" t="str">
        <f ca="1">IFERROR(IF(PréstamoNoPagado*PréstamoPagado,AmortizaciónInterés,""), "")</f>
        <v/>
      </c>
      <c r="H49" s="49" t="str">
        <f ca="1">IFERROR(IF(PréstamoNoPagado*PréstamoPagado,SaldoFinal,""), "")</f>
        <v/>
      </c>
    </row>
    <row r="50" spans="2:8" ht="20.100000000000001" customHeight="1" x14ac:dyDescent="0.3">
      <c r="B50" s="53" t="str">
        <f ca="1">IFERROR(IF(PréstamoNoPagado*PréstamoPagado,NúmeroDePago,""), "")</f>
        <v/>
      </c>
      <c r="C50" s="48" t="str">
        <f ca="1">IFERROR(IF(PréstamoNoPagado*PréstamoPagado,FechaDePago,""), "")</f>
        <v/>
      </c>
      <c r="D50" s="49" t="str">
        <f ca="1">IFERROR(IF(PréstamoNoPagado*PréstamoPagado,ValorPréstamo,""), "")</f>
        <v/>
      </c>
      <c r="E50" s="49" t="str">
        <f ca="1">IFERROR(IF(PréstamoNoPagado*PréstamoPagado,PagoMensual,""), "")</f>
        <v/>
      </c>
      <c r="F50" s="49" t="str">
        <f ca="1">IFERROR(IF(PréstamoNoPagado*PréstamoPagado,Capital,""), "")</f>
        <v/>
      </c>
      <c r="G50" s="49" t="str">
        <f ca="1">IFERROR(IF(PréstamoNoPagado*PréstamoPagado,AmortizaciónInterés,""), "")</f>
        <v/>
      </c>
      <c r="H50" s="49" t="str">
        <f ca="1">IFERROR(IF(PréstamoNoPagado*PréstamoPagado,SaldoFinal,""), "")</f>
        <v/>
      </c>
    </row>
    <row r="51" spans="2:8" ht="20.100000000000001" customHeight="1" x14ac:dyDescent="0.3">
      <c r="B51" s="53" t="str">
        <f ca="1">IFERROR(IF(PréstamoNoPagado*PréstamoPagado,NúmeroDePago,""), "")</f>
        <v/>
      </c>
      <c r="C51" s="48" t="str">
        <f ca="1">IFERROR(IF(PréstamoNoPagado*PréstamoPagado,FechaDePago,""), "")</f>
        <v/>
      </c>
      <c r="D51" s="49" t="str">
        <f ca="1">IFERROR(IF(PréstamoNoPagado*PréstamoPagado,ValorPréstamo,""), "")</f>
        <v/>
      </c>
      <c r="E51" s="49" t="str">
        <f ca="1">IFERROR(IF(PréstamoNoPagado*PréstamoPagado,PagoMensual,""), "")</f>
        <v/>
      </c>
      <c r="F51" s="49" t="str">
        <f ca="1">IFERROR(IF(PréstamoNoPagado*PréstamoPagado,Capital,""), "")</f>
        <v/>
      </c>
      <c r="G51" s="49" t="str">
        <f ca="1">IFERROR(IF(PréstamoNoPagado*PréstamoPagado,AmortizaciónInterés,""), "")</f>
        <v/>
      </c>
      <c r="H51" s="49" t="str">
        <f ca="1">IFERROR(IF(PréstamoNoPagado*PréstamoPagado,SaldoFinal,""), "")</f>
        <v/>
      </c>
    </row>
    <row r="52" spans="2:8" ht="20.100000000000001" customHeight="1" x14ac:dyDescent="0.3">
      <c r="B52" s="53" t="str">
        <f ca="1">IFERROR(IF(PréstamoNoPagado*PréstamoPagado,NúmeroDePago,""), "")</f>
        <v/>
      </c>
      <c r="C52" s="48" t="str">
        <f ca="1">IFERROR(IF(PréstamoNoPagado*PréstamoPagado,FechaDePago,""), "")</f>
        <v/>
      </c>
      <c r="D52" s="49" t="str">
        <f ca="1">IFERROR(IF(PréstamoNoPagado*PréstamoPagado,ValorPréstamo,""), "")</f>
        <v/>
      </c>
      <c r="E52" s="49" t="str">
        <f ca="1">IFERROR(IF(PréstamoNoPagado*PréstamoPagado,PagoMensual,""), "")</f>
        <v/>
      </c>
      <c r="F52" s="49" t="str">
        <f ca="1">IFERROR(IF(PréstamoNoPagado*PréstamoPagado,Capital,""), "")</f>
        <v/>
      </c>
      <c r="G52" s="49" t="str">
        <f ca="1">IFERROR(IF(PréstamoNoPagado*PréstamoPagado,AmortizaciónInterés,""), "")</f>
        <v/>
      </c>
      <c r="H52" s="49" t="str">
        <f ca="1">IFERROR(IF(PréstamoNoPagado*PréstamoPagado,SaldoFinal,""), "")</f>
        <v/>
      </c>
    </row>
    <row r="53" spans="2:8" ht="20.100000000000001" customHeight="1" x14ac:dyDescent="0.3">
      <c r="B53" s="53" t="str">
        <f ca="1">IFERROR(IF(PréstamoNoPagado*PréstamoPagado,NúmeroDePago,""), "")</f>
        <v/>
      </c>
      <c r="C53" s="48" t="str">
        <f ca="1">IFERROR(IF(PréstamoNoPagado*PréstamoPagado,FechaDePago,""), "")</f>
        <v/>
      </c>
      <c r="D53" s="49" t="str">
        <f ca="1">IFERROR(IF(PréstamoNoPagado*PréstamoPagado,ValorPréstamo,""), "")</f>
        <v/>
      </c>
      <c r="E53" s="49" t="str">
        <f ca="1">IFERROR(IF(PréstamoNoPagado*PréstamoPagado,PagoMensual,""), "")</f>
        <v/>
      </c>
      <c r="F53" s="49" t="str">
        <f ca="1">IFERROR(IF(PréstamoNoPagado*PréstamoPagado,Capital,""), "")</f>
        <v/>
      </c>
      <c r="G53" s="49" t="str">
        <f ca="1">IFERROR(IF(PréstamoNoPagado*PréstamoPagado,AmortizaciónInterés,""), "")</f>
        <v/>
      </c>
      <c r="H53" s="49" t="str">
        <f ca="1">IFERROR(IF(PréstamoNoPagado*PréstamoPagado,SaldoFinal,""), "")</f>
        <v/>
      </c>
    </row>
    <row r="54" spans="2:8" ht="20.100000000000001" customHeight="1" x14ac:dyDescent="0.3">
      <c r="B54" s="53" t="str">
        <f ca="1">IFERROR(IF(PréstamoNoPagado*PréstamoPagado,NúmeroDePago,""), "")</f>
        <v/>
      </c>
      <c r="C54" s="48" t="str">
        <f ca="1">IFERROR(IF(PréstamoNoPagado*PréstamoPagado,FechaDePago,""), "")</f>
        <v/>
      </c>
      <c r="D54" s="49" t="str">
        <f ca="1">IFERROR(IF(PréstamoNoPagado*PréstamoPagado,ValorPréstamo,""), "")</f>
        <v/>
      </c>
      <c r="E54" s="49" t="str">
        <f ca="1">IFERROR(IF(PréstamoNoPagado*PréstamoPagado,PagoMensual,""), "")</f>
        <v/>
      </c>
      <c r="F54" s="49" t="str">
        <f ca="1">IFERROR(IF(PréstamoNoPagado*PréstamoPagado,Capital,""), "")</f>
        <v/>
      </c>
      <c r="G54" s="49" t="str">
        <f ca="1">IFERROR(IF(PréstamoNoPagado*PréstamoPagado,AmortizaciónInterés,""), "")</f>
        <v/>
      </c>
      <c r="H54" s="49" t="str">
        <f ca="1">IFERROR(IF(PréstamoNoPagado*PréstamoPagado,SaldoFinal,""), "")</f>
        <v/>
      </c>
    </row>
    <row r="55" spans="2:8" ht="20.100000000000001" customHeight="1" x14ac:dyDescent="0.3">
      <c r="B55" s="53" t="str">
        <f ca="1">IFERROR(IF(PréstamoNoPagado*PréstamoPagado,NúmeroDePago,""), "")</f>
        <v/>
      </c>
      <c r="C55" s="48" t="str">
        <f ca="1">IFERROR(IF(PréstamoNoPagado*PréstamoPagado,FechaDePago,""), "")</f>
        <v/>
      </c>
      <c r="D55" s="49" t="str">
        <f ca="1">IFERROR(IF(PréstamoNoPagado*PréstamoPagado,ValorPréstamo,""), "")</f>
        <v/>
      </c>
      <c r="E55" s="49" t="str">
        <f ca="1">IFERROR(IF(PréstamoNoPagado*PréstamoPagado,PagoMensual,""), "")</f>
        <v/>
      </c>
      <c r="F55" s="49" t="str">
        <f ca="1">IFERROR(IF(PréstamoNoPagado*PréstamoPagado,Capital,""), "")</f>
        <v/>
      </c>
      <c r="G55" s="49" t="str">
        <f ca="1">IFERROR(IF(PréstamoNoPagado*PréstamoPagado,AmortizaciónInterés,""), "")</f>
        <v/>
      </c>
      <c r="H55" s="49" t="str">
        <f ca="1">IFERROR(IF(PréstamoNoPagado*PréstamoPagado,SaldoFinal,""), "")</f>
        <v/>
      </c>
    </row>
    <row r="56" spans="2:8" ht="20.100000000000001" customHeight="1" x14ac:dyDescent="0.3">
      <c r="B56" s="53" t="str">
        <f ca="1">IFERROR(IF(PréstamoNoPagado*PréstamoPagado,NúmeroDePago,""), "")</f>
        <v/>
      </c>
      <c r="C56" s="48" t="str">
        <f ca="1">IFERROR(IF(PréstamoNoPagado*PréstamoPagado,FechaDePago,""), "")</f>
        <v/>
      </c>
      <c r="D56" s="49" t="str">
        <f ca="1">IFERROR(IF(PréstamoNoPagado*PréstamoPagado,ValorPréstamo,""), "")</f>
        <v/>
      </c>
      <c r="E56" s="49" t="str">
        <f ca="1">IFERROR(IF(PréstamoNoPagado*PréstamoPagado,PagoMensual,""), "")</f>
        <v/>
      </c>
      <c r="F56" s="49" t="str">
        <f ca="1">IFERROR(IF(PréstamoNoPagado*PréstamoPagado,Capital,""), "")</f>
        <v/>
      </c>
      <c r="G56" s="49" t="str">
        <f ca="1">IFERROR(IF(PréstamoNoPagado*PréstamoPagado,AmortizaciónInterés,""), "")</f>
        <v/>
      </c>
      <c r="H56" s="49" t="str">
        <f ca="1">IFERROR(IF(PréstamoNoPagado*PréstamoPagado,SaldoFinal,""), "")</f>
        <v/>
      </c>
    </row>
    <row r="57" spans="2:8" ht="20.100000000000001" customHeight="1" x14ac:dyDescent="0.3">
      <c r="B57" s="53" t="str">
        <f ca="1">IFERROR(IF(PréstamoNoPagado*PréstamoPagado,NúmeroDePago,""), "")</f>
        <v/>
      </c>
      <c r="C57" s="48" t="str">
        <f ca="1">IFERROR(IF(PréstamoNoPagado*PréstamoPagado,FechaDePago,""), "")</f>
        <v/>
      </c>
      <c r="D57" s="49" t="str">
        <f ca="1">IFERROR(IF(PréstamoNoPagado*PréstamoPagado,ValorPréstamo,""), "")</f>
        <v/>
      </c>
      <c r="E57" s="49" t="str">
        <f ca="1">IFERROR(IF(PréstamoNoPagado*PréstamoPagado,PagoMensual,""), "")</f>
        <v/>
      </c>
      <c r="F57" s="49" t="str">
        <f ca="1">IFERROR(IF(PréstamoNoPagado*PréstamoPagado,Capital,""), "")</f>
        <v/>
      </c>
      <c r="G57" s="49" t="str">
        <f ca="1">IFERROR(IF(PréstamoNoPagado*PréstamoPagado,AmortizaciónInterés,""), "")</f>
        <v/>
      </c>
      <c r="H57" s="49" t="str">
        <f ca="1">IFERROR(IF(PréstamoNoPagado*PréstamoPagado,SaldoFinal,""), "")</f>
        <v/>
      </c>
    </row>
    <row r="58" spans="2:8" ht="20.100000000000001" customHeight="1" x14ac:dyDescent="0.3">
      <c r="B58" s="53" t="str">
        <f ca="1">IFERROR(IF(PréstamoNoPagado*PréstamoPagado,NúmeroDePago,""), "")</f>
        <v/>
      </c>
      <c r="C58" s="48" t="str">
        <f ca="1">IFERROR(IF(PréstamoNoPagado*PréstamoPagado,FechaDePago,""), "")</f>
        <v/>
      </c>
      <c r="D58" s="49" t="str">
        <f ca="1">IFERROR(IF(PréstamoNoPagado*PréstamoPagado,ValorPréstamo,""), "")</f>
        <v/>
      </c>
      <c r="E58" s="49" t="str">
        <f ca="1">IFERROR(IF(PréstamoNoPagado*PréstamoPagado,PagoMensual,""), "")</f>
        <v/>
      </c>
      <c r="F58" s="49" t="str">
        <f ca="1">IFERROR(IF(PréstamoNoPagado*PréstamoPagado,Capital,""), "")</f>
        <v/>
      </c>
      <c r="G58" s="49" t="str">
        <f ca="1">IFERROR(IF(PréstamoNoPagado*PréstamoPagado,AmortizaciónInterés,""), "")</f>
        <v/>
      </c>
      <c r="H58" s="49" t="str">
        <f ca="1">IFERROR(IF(PréstamoNoPagado*PréstamoPagado,SaldoFinal,""), "")</f>
        <v/>
      </c>
    </row>
    <row r="59" spans="2:8" ht="20.100000000000001" customHeight="1" x14ac:dyDescent="0.3">
      <c r="B59" s="53" t="str">
        <f ca="1">IFERROR(IF(PréstamoNoPagado*PréstamoPagado,NúmeroDePago,""), "")</f>
        <v/>
      </c>
      <c r="C59" s="48" t="str">
        <f ca="1">IFERROR(IF(PréstamoNoPagado*PréstamoPagado,FechaDePago,""), "")</f>
        <v/>
      </c>
      <c r="D59" s="49" t="str">
        <f ca="1">IFERROR(IF(PréstamoNoPagado*PréstamoPagado,ValorPréstamo,""), "")</f>
        <v/>
      </c>
      <c r="E59" s="49" t="str">
        <f ca="1">IFERROR(IF(PréstamoNoPagado*PréstamoPagado,PagoMensual,""), "")</f>
        <v/>
      </c>
      <c r="F59" s="49" t="str">
        <f ca="1">IFERROR(IF(PréstamoNoPagado*PréstamoPagado,Capital,""), "")</f>
        <v/>
      </c>
      <c r="G59" s="49" t="str">
        <f ca="1">IFERROR(IF(PréstamoNoPagado*PréstamoPagado,AmortizaciónInterés,""), "")</f>
        <v/>
      </c>
      <c r="H59" s="49" t="str">
        <f ca="1">IFERROR(IF(PréstamoNoPagado*PréstamoPagado,SaldoFinal,""), "")</f>
        <v/>
      </c>
    </row>
    <row r="60" spans="2:8" ht="20.100000000000001" customHeight="1" x14ac:dyDescent="0.3">
      <c r="B60" s="53" t="str">
        <f ca="1">IFERROR(IF(PréstamoNoPagado*PréstamoPagado,NúmeroDePago,""), "")</f>
        <v/>
      </c>
      <c r="C60" s="48" t="str">
        <f ca="1">IFERROR(IF(PréstamoNoPagado*PréstamoPagado,FechaDePago,""), "")</f>
        <v/>
      </c>
      <c r="D60" s="49" t="str">
        <f ca="1">IFERROR(IF(PréstamoNoPagado*PréstamoPagado,ValorPréstamo,""), "")</f>
        <v/>
      </c>
      <c r="E60" s="49" t="str">
        <f ca="1">IFERROR(IF(PréstamoNoPagado*PréstamoPagado,PagoMensual,""), "")</f>
        <v/>
      </c>
      <c r="F60" s="49" t="str">
        <f ca="1">IFERROR(IF(PréstamoNoPagado*PréstamoPagado,Capital,""), "")</f>
        <v/>
      </c>
      <c r="G60" s="49" t="str">
        <f ca="1">IFERROR(IF(PréstamoNoPagado*PréstamoPagado,AmortizaciónInterés,""), "")</f>
        <v/>
      </c>
      <c r="H60" s="49" t="str">
        <f ca="1">IFERROR(IF(PréstamoNoPagado*PréstamoPagado,SaldoFinal,""), "")</f>
        <v/>
      </c>
    </row>
    <row r="61" spans="2:8" ht="20.100000000000001" customHeight="1" x14ac:dyDescent="0.3">
      <c r="B61" s="53" t="str">
        <f ca="1">IFERROR(IF(PréstamoNoPagado*PréstamoPagado,NúmeroDePago,""), "")</f>
        <v/>
      </c>
      <c r="C61" s="48" t="str">
        <f ca="1">IFERROR(IF(PréstamoNoPagado*PréstamoPagado,FechaDePago,""), "")</f>
        <v/>
      </c>
      <c r="D61" s="49" t="str">
        <f ca="1">IFERROR(IF(PréstamoNoPagado*PréstamoPagado,ValorPréstamo,""), "")</f>
        <v/>
      </c>
      <c r="E61" s="49" t="str">
        <f ca="1">IFERROR(IF(PréstamoNoPagado*PréstamoPagado,PagoMensual,""), "")</f>
        <v/>
      </c>
      <c r="F61" s="49" t="str">
        <f ca="1">IFERROR(IF(PréstamoNoPagado*PréstamoPagado,Capital,""), "")</f>
        <v/>
      </c>
      <c r="G61" s="49" t="str">
        <f ca="1">IFERROR(IF(PréstamoNoPagado*PréstamoPagado,AmortizaciónInterés,""), "")</f>
        <v/>
      </c>
      <c r="H61" s="49" t="str">
        <f ca="1">IFERROR(IF(PréstamoNoPagado*PréstamoPagado,SaldoFinal,""), "")</f>
        <v/>
      </c>
    </row>
    <row r="62" spans="2:8" ht="20.100000000000001" customHeight="1" x14ac:dyDescent="0.3">
      <c r="B62" s="53" t="str">
        <f ca="1">IFERROR(IF(PréstamoNoPagado*PréstamoPagado,NúmeroDePago,""), "")</f>
        <v/>
      </c>
      <c r="C62" s="48" t="str">
        <f ca="1">IFERROR(IF(PréstamoNoPagado*PréstamoPagado,FechaDePago,""), "")</f>
        <v/>
      </c>
      <c r="D62" s="49" t="str">
        <f ca="1">IFERROR(IF(PréstamoNoPagado*PréstamoPagado,ValorPréstamo,""), "")</f>
        <v/>
      </c>
      <c r="E62" s="49" t="str">
        <f ca="1">IFERROR(IF(PréstamoNoPagado*PréstamoPagado,PagoMensual,""), "")</f>
        <v/>
      </c>
      <c r="F62" s="49" t="str">
        <f ca="1">IFERROR(IF(PréstamoNoPagado*PréstamoPagado,Capital,""), "")</f>
        <v/>
      </c>
      <c r="G62" s="49" t="str">
        <f ca="1">IFERROR(IF(PréstamoNoPagado*PréstamoPagado,AmortizaciónInterés,""), "")</f>
        <v/>
      </c>
      <c r="H62" s="49" t="str">
        <f ca="1">IFERROR(IF(PréstamoNoPagado*PréstamoPagado,SaldoFinal,""), "")</f>
        <v/>
      </c>
    </row>
    <row r="63" spans="2:8" ht="20.100000000000001" customHeight="1" x14ac:dyDescent="0.3">
      <c r="B63" s="53" t="str">
        <f ca="1">IFERROR(IF(PréstamoNoPagado*PréstamoPagado,NúmeroDePago,""), "")</f>
        <v/>
      </c>
      <c r="C63" s="48" t="str">
        <f ca="1">IFERROR(IF(PréstamoNoPagado*PréstamoPagado,FechaDePago,""), "")</f>
        <v/>
      </c>
      <c r="D63" s="49" t="str">
        <f ca="1">IFERROR(IF(PréstamoNoPagado*PréstamoPagado,ValorPréstamo,""), "")</f>
        <v/>
      </c>
      <c r="E63" s="49" t="str">
        <f ca="1">IFERROR(IF(PréstamoNoPagado*PréstamoPagado,PagoMensual,""), "")</f>
        <v/>
      </c>
      <c r="F63" s="49" t="str">
        <f ca="1">IFERROR(IF(PréstamoNoPagado*PréstamoPagado,Capital,""), "")</f>
        <v/>
      </c>
      <c r="G63" s="49" t="str">
        <f ca="1">IFERROR(IF(PréstamoNoPagado*PréstamoPagado,AmortizaciónInterés,""), "")</f>
        <v/>
      </c>
      <c r="H63" s="49" t="str">
        <f ca="1">IFERROR(IF(PréstamoNoPagado*PréstamoPagado,SaldoFinal,""), "")</f>
        <v/>
      </c>
    </row>
    <row r="64" spans="2:8" ht="20.100000000000001" customHeight="1" x14ac:dyDescent="0.3">
      <c r="B64" s="53" t="str">
        <f ca="1">IFERROR(IF(PréstamoNoPagado*PréstamoPagado,NúmeroDePago,""), "")</f>
        <v/>
      </c>
      <c r="C64" s="48" t="str">
        <f ca="1">IFERROR(IF(PréstamoNoPagado*PréstamoPagado,FechaDePago,""), "")</f>
        <v/>
      </c>
      <c r="D64" s="49" t="str">
        <f ca="1">IFERROR(IF(PréstamoNoPagado*PréstamoPagado,ValorPréstamo,""), "")</f>
        <v/>
      </c>
      <c r="E64" s="49" t="str">
        <f ca="1">IFERROR(IF(PréstamoNoPagado*PréstamoPagado,PagoMensual,""), "")</f>
        <v/>
      </c>
      <c r="F64" s="49" t="str">
        <f ca="1">IFERROR(IF(PréstamoNoPagado*PréstamoPagado,Capital,""), "")</f>
        <v/>
      </c>
      <c r="G64" s="49" t="str">
        <f ca="1">IFERROR(IF(PréstamoNoPagado*PréstamoPagado,AmortizaciónInterés,""), "")</f>
        <v/>
      </c>
      <c r="H64" s="49" t="str">
        <f ca="1">IFERROR(IF(PréstamoNoPagado*PréstamoPagado,SaldoFinal,""), "")</f>
        <v/>
      </c>
    </row>
    <row r="65" spans="2:8" ht="20.100000000000001" customHeight="1" x14ac:dyDescent="0.3">
      <c r="B65" s="53" t="str">
        <f ca="1">IFERROR(IF(PréstamoNoPagado*PréstamoPagado,NúmeroDePago,""), "")</f>
        <v/>
      </c>
      <c r="C65" s="48" t="str">
        <f ca="1">IFERROR(IF(PréstamoNoPagado*PréstamoPagado,FechaDePago,""), "")</f>
        <v/>
      </c>
      <c r="D65" s="49" t="str">
        <f ca="1">IFERROR(IF(PréstamoNoPagado*PréstamoPagado,ValorPréstamo,""), "")</f>
        <v/>
      </c>
      <c r="E65" s="49" t="str">
        <f ca="1">IFERROR(IF(PréstamoNoPagado*PréstamoPagado,PagoMensual,""), "")</f>
        <v/>
      </c>
      <c r="F65" s="49" t="str">
        <f ca="1">IFERROR(IF(PréstamoNoPagado*PréstamoPagado,Capital,""), "")</f>
        <v/>
      </c>
      <c r="G65" s="49" t="str">
        <f ca="1">IFERROR(IF(PréstamoNoPagado*PréstamoPagado,AmortizaciónInterés,""), "")</f>
        <v/>
      </c>
      <c r="H65" s="49" t="str">
        <f ca="1">IFERROR(IF(PréstamoNoPagado*PréstamoPagado,SaldoFinal,""), "")</f>
        <v/>
      </c>
    </row>
    <row r="66" spans="2:8" ht="20.100000000000001" customHeight="1" x14ac:dyDescent="0.3">
      <c r="B66" s="53" t="str">
        <f ca="1">IFERROR(IF(PréstamoNoPagado*PréstamoPagado,NúmeroDePago,""), "")</f>
        <v/>
      </c>
      <c r="C66" s="48" t="str">
        <f ca="1">IFERROR(IF(PréstamoNoPagado*PréstamoPagado,FechaDePago,""), "")</f>
        <v/>
      </c>
      <c r="D66" s="49" t="str">
        <f ca="1">IFERROR(IF(PréstamoNoPagado*PréstamoPagado,ValorPréstamo,""), "")</f>
        <v/>
      </c>
      <c r="E66" s="49" t="str">
        <f ca="1">IFERROR(IF(PréstamoNoPagado*PréstamoPagado,PagoMensual,""), "")</f>
        <v/>
      </c>
      <c r="F66" s="49" t="str">
        <f ca="1">IFERROR(IF(PréstamoNoPagado*PréstamoPagado,Capital,""), "")</f>
        <v/>
      </c>
      <c r="G66" s="49" t="str">
        <f ca="1">IFERROR(IF(PréstamoNoPagado*PréstamoPagado,AmortizaciónInterés,""), "")</f>
        <v/>
      </c>
      <c r="H66" s="49" t="str">
        <f ca="1">IFERROR(IF(PréstamoNoPagado*PréstamoPagado,SaldoFinal,""), "")</f>
        <v/>
      </c>
    </row>
    <row r="67" spans="2:8" ht="20.100000000000001" customHeight="1" x14ac:dyDescent="0.3">
      <c r="B67" s="53" t="str">
        <f ca="1">IFERROR(IF(PréstamoNoPagado*PréstamoPagado,NúmeroDePago,""), "")</f>
        <v/>
      </c>
      <c r="C67" s="48" t="str">
        <f ca="1">IFERROR(IF(PréstamoNoPagado*PréstamoPagado,FechaDePago,""), "")</f>
        <v/>
      </c>
      <c r="D67" s="49" t="str">
        <f ca="1">IFERROR(IF(PréstamoNoPagado*PréstamoPagado,ValorPréstamo,""), "")</f>
        <v/>
      </c>
      <c r="E67" s="49" t="str">
        <f ca="1">IFERROR(IF(PréstamoNoPagado*PréstamoPagado,PagoMensual,""), "")</f>
        <v/>
      </c>
      <c r="F67" s="49" t="str">
        <f ca="1">IFERROR(IF(PréstamoNoPagado*PréstamoPagado,Capital,""), "")</f>
        <v/>
      </c>
      <c r="G67" s="49" t="str">
        <f ca="1">IFERROR(IF(PréstamoNoPagado*PréstamoPagado,AmortizaciónInterés,""), "")</f>
        <v/>
      </c>
      <c r="H67" s="49" t="str">
        <f ca="1">IFERROR(IF(PréstamoNoPagado*PréstamoPagado,SaldoFinal,""), "")</f>
        <v/>
      </c>
    </row>
    <row r="68" spans="2:8" ht="20.100000000000001" customHeight="1" x14ac:dyDescent="0.3">
      <c r="B68" s="53" t="str">
        <f ca="1">IFERROR(IF(PréstamoNoPagado*PréstamoPagado,NúmeroDePago,""), "")</f>
        <v/>
      </c>
      <c r="C68" s="48" t="str">
        <f ca="1">IFERROR(IF(PréstamoNoPagado*PréstamoPagado,FechaDePago,""), "")</f>
        <v/>
      </c>
      <c r="D68" s="49" t="str">
        <f ca="1">IFERROR(IF(PréstamoNoPagado*PréstamoPagado,ValorPréstamo,""), "")</f>
        <v/>
      </c>
      <c r="E68" s="49" t="str">
        <f ca="1">IFERROR(IF(PréstamoNoPagado*PréstamoPagado,PagoMensual,""), "")</f>
        <v/>
      </c>
      <c r="F68" s="49" t="str">
        <f ca="1">IFERROR(IF(PréstamoNoPagado*PréstamoPagado,Capital,""), "")</f>
        <v/>
      </c>
      <c r="G68" s="49" t="str">
        <f ca="1">IFERROR(IF(PréstamoNoPagado*PréstamoPagado,AmortizaciónInterés,""), "")</f>
        <v/>
      </c>
      <c r="H68" s="49" t="str">
        <f ca="1">IFERROR(IF(PréstamoNoPagado*PréstamoPagado,SaldoFinal,""), "")</f>
        <v/>
      </c>
    </row>
    <row r="69" spans="2:8" ht="20.100000000000001" customHeight="1" x14ac:dyDescent="0.3">
      <c r="B69" s="53" t="str">
        <f ca="1">IFERROR(IF(PréstamoNoPagado*PréstamoPagado,NúmeroDePago,""), "")</f>
        <v/>
      </c>
      <c r="C69" s="48" t="str">
        <f ca="1">IFERROR(IF(PréstamoNoPagado*PréstamoPagado,FechaDePago,""), "")</f>
        <v/>
      </c>
      <c r="D69" s="49" t="str">
        <f ca="1">IFERROR(IF(PréstamoNoPagado*PréstamoPagado,ValorPréstamo,""), "")</f>
        <v/>
      </c>
      <c r="E69" s="49" t="str">
        <f ca="1">IFERROR(IF(PréstamoNoPagado*PréstamoPagado,PagoMensual,""), "")</f>
        <v/>
      </c>
      <c r="F69" s="49" t="str">
        <f ca="1">IFERROR(IF(PréstamoNoPagado*PréstamoPagado,Capital,""), "")</f>
        <v/>
      </c>
      <c r="G69" s="49" t="str">
        <f ca="1">IFERROR(IF(PréstamoNoPagado*PréstamoPagado,AmortizaciónInterés,""), "")</f>
        <v/>
      </c>
      <c r="H69" s="49" t="str">
        <f ca="1">IFERROR(IF(PréstamoNoPagado*PréstamoPagado,SaldoFinal,""), "")</f>
        <v/>
      </c>
    </row>
    <row r="70" spans="2:8" ht="20.100000000000001" customHeight="1" x14ac:dyDescent="0.3">
      <c r="B70" s="53" t="str">
        <f ca="1">IFERROR(IF(PréstamoNoPagado*PréstamoPagado,NúmeroDePago,""), "")</f>
        <v/>
      </c>
      <c r="C70" s="48" t="str">
        <f ca="1">IFERROR(IF(PréstamoNoPagado*PréstamoPagado,FechaDePago,""), "")</f>
        <v/>
      </c>
      <c r="D70" s="49" t="str">
        <f ca="1">IFERROR(IF(PréstamoNoPagado*PréstamoPagado,ValorPréstamo,""), "")</f>
        <v/>
      </c>
      <c r="E70" s="49" t="str">
        <f ca="1">IFERROR(IF(PréstamoNoPagado*PréstamoPagado,PagoMensual,""), "")</f>
        <v/>
      </c>
      <c r="F70" s="49" t="str">
        <f ca="1">IFERROR(IF(PréstamoNoPagado*PréstamoPagado,Capital,""), "")</f>
        <v/>
      </c>
      <c r="G70" s="49" t="str">
        <f ca="1">IFERROR(IF(PréstamoNoPagado*PréstamoPagado,AmortizaciónInterés,""), "")</f>
        <v/>
      </c>
      <c r="H70" s="49" t="str">
        <f ca="1">IFERROR(IF(PréstamoNoPagado*PréstamoPagado,SaldoFinal,""), "")</f>
        <v/>
      </c>
    </row>
    <row r="71" spans="2:8" ht="20.100000000000001" customHeight="1" x14ac:dyDescent="0.3">
      <c r="B71" s="53" t="str">
        <f ca="1">IFERROR(IF(PréstamoNoPagado*PréstamoPagado,NúmeroDePago,""), "")</f>
        <v/>
      </c>
      <c r="C71" s="48" t="str">
        <f ca="1">IFERROR(IF(PréstamoNoPagado*PréstamoPagado,FechaDePago,""), "")</f>
        <v/>
      </c>
      <c r="D71" s="49" t="str">
        <f ca="1">IFERROR(IF(PréstamoNoPagado*PréstamoPagado,ValorPréstamo,""), "")</f>
        <v/>
      </c>
      <c r="E71" s="49" t="str">
        <f ca="1">IFERROR(IF(PréstamoNoPagado*PréstamoPagado,PagoMensual,""), "")</f>
        <v/>
      </c>
      <c r="F71" s="49" t="str">
        <f ca="1">IFERROR(IF(PréstamoNoPagado*PréstamoPagado,Capital,""), "")</f>
        <v/>
      </c>
      <c r="G71" s="49" t="str">
        <f ca="1">IFERROR(IF(PréstamoNoPagado*PréstamoPagado,AmortizaciónInterés,""), "")</f>
        <v/>
      </c>
      <c r="H71" s="49" t="str">
        <f ca="1">IFERROR(IF(PréstamoNoPagado*PréstamoPagado,SaldoFinal,""), "")</f>
        <v/>
      </c>
    </row>
    <row r="72" spans="2:8" ht="20.100000000000001" customHeight="1" x14ac:dyDescent="0.3">
      <c r="B72" s="53" t="str">
        <f ca="1">IFERROR(IF(PréstamoNoPagado*PréstamoPagado,NúmeroDePago,""), "")</f>
        <v/>
      </c>
      <c r="C72" s="48" t="str">
        <f ca="1">IFERROR(IF(PréstamoNoPagado*PréstamoPagado,FechaDePago,""), "")</f>
        <v/>
      </c>
      <c r="D72" s="49" t="str">
        <f ca="1">IFERROR(IF(PréstamoNoPagado*PréstamoPagado,ValorPréstamo,""), "")</f>
        <v/>
      </c>
      <c r="E72" s="49" t="str">
        <f ca="1">IFERROR(IF(PréstamoNoPagado*PréstamoPagado,PagoMensual,""), "")</f>
        <v/>
      </c>
      <c r="F72" s="49" t="str">
        <f ca="1">IFERROR(IF(PréstamoNoPagado*PréstamoPagado,Capital,""), "")</f>
        <v/>
      </c>
      <c r="G72" s="49" t="str">
        <f ca="1">IFERROR(IF(PréstamoNoPagado*PréstamoPagado,AmortizaciónInterés,""), "")</f>
        <v/>
      </c>
      <c r="H72" s="49" t="str">
        <f ca="1">IFERROR(IF(PréstamoNoPagado*PréstamoPagado,SaldoFinal,""), "")</f>
        <v/>
      </c>
    </row>
    <row r="73" spans="2:8" ht="20.100000000000001" customHeight="1" x14ac:dyDescent="0.3">
      <c r="B73" s="53" t="str">
        <f ca="1">IFERROR(IF(PréstamoNoPagado*PréstamoPagado,NúmeroDePago,""), "")</f>
        <v/>
      </c>
      <c r="C73" s="48" t="str">
        <f ca="1">IFERROR(IF(PréstamoNoPagado*PréstamoPagado,FechaDePago,""), "")</f>
        <v/>
      </c>
      <c r="D73" s="49" t="str">
        <f ca="1">IFERROR(IF(PréstamoNoPagado*PréstamoPagado,ValorPréstamo,""), "")</f>
        <v/>
      </c>
      <c r="E73" s="49" t="str">
        <f ca="1">IFERROR(IF(PréstamoNoPagado*PréstamoPagado,PagoMensual,""), "")</f>
        <v/>
      </c>
      <c r="F73" s="49" t="str">
        <f ca="1">IFERROR(IF(PréstamoNoPagado*PréstamoPagado,Capital,""), "")</f>
        <v/>
      </c>
      <c r="G73" s="49" t="str">
        <f ca="1">IFERROR(IF(PréstamoNoPagado*PréstamoPagado,AmortizaciónInterés,""), "")</f>
        <v/>
      </c>
      <c r="H73" s="49" t="str">
        <f ca="1">IFERROR(IF(PréstamoNoPagado*PréstamoPagado,SaldoFinal,""), "")</f>
        <v/>
      </c>
    </row>
    <row r="74" spans="2:8" ht="20.100000000000001" customHeight="1" x14ac:dyDescent="0.3">
      <c r="B74" s="53" t="str">
        <f ca="1">IFERROR(IF(PréstamoNoPagado*PréstamoPagado,NúmeroDePago,""), "")</f>
        <v/>
      </c>
      <c r="C74" s="48" t="str">
        <f ca="1">IFERROR(IF(PréstamoNoPagado*PréstamoPagado,FechaDePago,""), "")</f>
        <v/>
      </c>
      <c r="D74" s="49" t="str">
        <f ca="1">IFERROR(IF(PréstamoNoPagado*PréstamoPagado,ValorPréstamo,""), "")</f>
        <v/>
      </c>
      <c r="E74" s="49" t="str">
        <f ca="1">IFERROR(IF(PréstamoNoPagado*PréstamoPagado,PagoMensual,""), "")</f>
        <v/>
      </c>
      <c r="F74" s="49" t="str">
        <f ca="1">IFERROR(IF(PréstamoNoPagado*PréstamoPagado,Capital,""), "")</f>
        <v/>
      </c>
      <c r="G74" s="49" t="str">
        <f ca="1">IFERROR(IF(PréstamoNoPagado*PréstamoPagado,AmortizaciónInterés,""), "")</f>
        <v/>
      </c>
      <c r="H74" s="49" t="str">
        <f ca="1">IFERROR(IF(PréstamoNoPagado*PréstamoPagado,SaldoFinal,""), "")</f>
        <v/>
      </c>
    </row>
    <row r="75" spans="2:8" ht="20.100000000000001" customHeight="1" x14ac:dyDescent="0.3">
      <c r="B75" s="53" t="str">
        <f ca="1">IFERROR(IF(PréstamoNoPagado*PréstamoPagado,NúmeroDePago,""), "")</f>
        <v/>
      </c>
      <c r="C75" s="48" t="str">
        <f ca="1">IFERROR(IF(PréstamoNoPagado*PréstamoPagado,FechaDePago,""), "")</f>
        <v/>
      </c>
      <c r="D75" s="49" t="str">
        <f ca="1">IFERROR(IF(PréstamoNoPagado*PréstamoPagado,ValorPréstamo,""), "")</f>
        <v/>
      </c>
      <c r="E75" s="49" t="str">
        <f ca="1">IFERROR(IF(PréstamoNoPagado*PréstamoPagado,PagoMensual,""), "")</f>
        <v/>
      </c>
      <c r="F75" s="49" t="str">
        <f ca="1">IFERROR(IF(PréstamoNoPagado*PréstamoPagado,Capital,""), "")</f>
        <v/>
      </c>
      <c r="G75" s="49" t="str">
        <f ca="1">IFERROR(IF(PréstamoNoPagado*PréstamoPagado,AmortizaciónInterés,""), "")</f>
        <v/>
      </c>
      <c r="H75" s="49" t="str">
        <f ca="1">IFERROR(IF(PréstamoNoPagado*PréstamoPagado,SaldoFinal,""), "")</f>
        <v/>
      </c>
    </row>
    <row r="76" spans="2:8" ht="20.100000000000001" customHeight="1" x14ac:dyDescent="0.3">
      <c r="B76" s="53" t="str">
        <f ca="1">IFERROR(IF(PréstamoNoPagado*PréstamoPagado,NúmeroDePago,""), "")</f>
        <v/>
      </c>
      <c r="C76" s="48" t="str">
        <f ca="1">IFERROR(IF(PréstamoNoPagado*PréstamoPagado,FechaDePago,""), "")</f>
        <v/>
      </c>
      <c r="D76" s="49" t="str">
        <f ca="1">IFERROR(IF(PréstamoNoPagado*PréstamoPagado,ValorPréstamo,""), "")</f>
        <v/>
      </c>
      <c r="E76" s="49" t="str">
        <f ca="1">IFERROR(IF(PréstamoNoPagado*PréstamoPagado,PagoMensual,""), "")</f>
        <v/>
      </c>
      <c r="F76" s="49" t="str">
        <f ca="1">IFERROR(IF(PréstamoNoPagado*PréstamoPagado,Capital,""), "")</f>
        <v/>
      </c>
      <c r="G76" s="49" t="str">
        <f ca="1">IFERROR(IF(PréstamoNoPagado*PréstamoPagado,AmortizaciónInterés,""), "")</f>
        <v/>
      </c>
      <c r="H76" s="49" t="str">
        <f ca="1">IFERROR(IF(PréstamoNoPagado*PréstamoPagado,SaldoFinal,""), "")</f>
        <v/>
      </c>
    </row>
    <row r="77" spans="2:8" ht="20.100000000000001" customHeight="1" x14ac:dyDescent="0.3">
      <c r="B77" s="53" t="str">
        <f ca="1">IFERROR(IF(PréstamoNoPagado*PréstamoPagado,NúmeroDePago,""), "")</f>
        <v/>
      </c>
      <c r="C77" s="48" t="str">
        <f ca="1">IFERROR(IF(PréstamoNoPagado*PréstamoPagado,FechaDePago,""), "")</f>
        <v/>
      </c>
      <c r="D77" s="49" t="str">
        <f ca="1">IFERROR(IF(PréstamoNoPagado*PréstamoPagado,ValorPréstamo,""), "")</f>
        <v/>
      </c>
      <c r="E77" s="49" t="str">
        <f ca="1">IFERROR(IF(PréstamoNoPagado*PréstamoPagado,PagoMensual,""), "")</f>
        <v/>
      </c>
      <c r="F77" s="49" t="str">
        <f ca="1">IFERROR(IF(PréstamoNoPagado*PréstamoPagado,Capital,""), "")</f>
        <v/>
      </c>
      <c r="G77" s="49" t="str">
        <f ca="1">IFERROR(IF(PréstamoNoPagado*PréstamoPagado,AmortizaciónInterés,""), "")</f>
        <v/>
      </c>
      <c r="H77" s="49" t="str">
        <f ca="1">IFERROR(IF(PréstamoNoPagado*PréstamoPagado,SaldoFinal,""), "")</f>
        <v/>
      </c>
    </row>
    <row r="78" spans="2:8" ht="20.100000000000001" customHeight="1" x14ac:dyDescent="0.3">
      <c r="B78" s="53" t="str">
        <f ca="1">IFERROR(IF(PréstamoNoPagado*PréstamoPagado,NúmeroDePago,""), "")</f>
        <v/>
      </c>
      <c r="C78" s="48" t="str">
        <f ca="1">IFERROR(IF(PréstamoNoPagado*PréstamoPagado,FechaDePago,""), "")</f>
        <v/>
      </c>
      <c r="D78" s="49" t="str">
        <f ca="1">IFERROR(IF(PréstamoNoPagado*PréstamoPagado,ValorPréstamo,""), "")</f>
        <v/>
      </c>
      <c r="E78" s="49" t="str">
        <f ca="1">IFERROR(IF(PréstamoNoPagado*PréstamoPagado,PagoMensual,""), "")</f>
        <v/>
      </c>
      <c r="F78" s="49" t="str">
        <f ca="1">IFERROR(IF(PréstamoNoPagado*PréstamoPagado,Capital,""), "")</f>
        <v/>
      </c>
      <c r="G78" s="49" t="str">
        <f ca="1">IFERROR(IF(PréstamoNoPagado*PréstamoPagado,AmortizaciónInterés,""), "")</f>
        <v/>
      </c>
      <c r="H78" s="49" t="str">
        <f ca="1">IFERROR(IF(PréstamoNoPagado*PréstamoPagado,SaldoFinal,""), "")</f>
        <v/>
      </c>
    </row>
    <row r="79" spans="2:8" ht="20.100000000000001" customHeight="1" x14ac:dyDescent="0.3">
      <c r="B79" s="53" t="str">
        <f ca="1">IFERROR(IF(PréstamoNoPagado*PréstamoPagado,NúmeroDePago,""), "")</f>
        <v/>
      </c>
      <c r="C79" s="48" t="str">
        <f ca="1">IFERROR(IF(PréstamoNoPagado*PréstamoPagado,FechaDePago,""), "")</f>
        <v/>
      </c>
      <c r="D79" s="49" t="str">
        <f ca="1">IFERROR(IF(PréstamoNoPagado*PréstamoPagado,ValorPréstamo,""), "")</f>
        <v/>
      </c>
      <c r="E79" s="49" t="str">
        <f ca="1">IFERROR(IF(PréstamoNoPagado*PréstamoPagado,PagoMensual,""), "")</f>
        <v/>
      </c>
      <c r="F79" s="49" t="str">
        <f ca="1">IFERROR(IF(PréstamoNoPagado*PréstamoPagado,Capital,""), "")</f>
        <v/>
      </c>
      <c r="G79" s="49" t="str">
        <f ca="1">IFERROR(IF(PréstamoNoPagado*PréstamoPagado,AmortizaciónInterés,""), "")</f>
        <v/>
      </c>
      <c r="H79" s="49" t="str">
        <f ca="1">IFERROR(IF(PréstamoNoPagado*PréstamoPagado,SaldoFinal,""), "")</f>
        <v/>
      </c>
    </row>
    <row r="80" spans="2:8" ht="20.100000000000001" customHeight="1" x14ac:dyDescent="0.3">
      <c r="B80" s="53" t="str">
        <f ca="1">IFERROR(IF(PréstamoNoPagado*PréstamoPagado,NúmeroDePago,""), "")</f>
        <v/>
      </c>
      <c r="C80" s="48" t="str">
        <f ca="1">IFERROR(IF(PréstamoNoPagado*PréstamoPagado,FechaDePago,""), "")</f>
        <v/>
      </c>
      <c r="D80" s="49" t="str">
        <f ca="1">IFERROR(IF(PréstamoNoPagado*PréstamoPagado,ValorPréstamo,""), "")</f>
        <v/>
      </c>
      <c r="E80" s="49" t="str">
        <f ca="1">IFERROR(IF(PréstamoNoPagado*PréstamoPagado,PagoMensual,""), "")</f>
        <v/>
      </c>
      <c r="F80" s="49" t="str">
        <f ca="1">IFERROR(IF(PréstamoNoPagado*PréstamoPagado,Capital,""), "")</f>
        <v/>
      </c>
      <c r="G80" s="49" t="str">
        <f ca="1">IFERROR(IF(PréstamoNoPagado*PréstamoPagado,AmortizaciónInterés,""), "")</f>
        <v/>
      </c>
      <c r="H80" s="49" t="str">
        <f ca="1">IFERROR(IF(PréstamoNoPagado*PréstamoPagado,SaldoFinal,""), "")</f>
        <v/>
      </c>
    </row>
    <row r="81" spans="2:8" ht="20.100000000000001" customHeight="1" x14ac:dyDescent="0.3">
      <c r="B81" s="53" t="str">
        <f ca="1">IFERROR(IF(PréstamoNoPagado*PréstamoPagado,NúmeroDePago,""), "")</f>
        <v/>
      </c>
      <c r="C81" s="48" t="str">
        <f ca="1">IFERROR(IF(PréstamoNoPagado*PréstamoPagado,FechaDePago,""), "")</f>
        <v/>
      </c>
      <c r="D81" s="49" t="str">
        <f ca="1">IFERROR(IF(PréstamoNoPagado*PréstamoPagado,ValorPréstamo,""), "")</f>
        <v/>
      </c>
      <c r="E81" s="49" t="str">
        <f ca="1">IFERROR(IF(PréstamoNoPagado*PréstamoPagado,PagoMensual,""), "")</f>
        <v/>
      </c>
      <c r="F81" s="49" t="str">
        <f ca="1">IFERROR(IF(PréstamoNoPagado*PréstamoPagado,Capital,""), "")</f>
        <v/>
      </c>
      <c r="G81" s="49" t="str">
        <f ca="1">IFERROR(IF(PréstamoNoPagado*PréstamoPagado,AmortizaciónInterés,""), "")</f>
        <v/>
      </c>
      <c r="H81" s="49" t="str">
        <f ca="1">IFERROR(IF(PréstamoNoPagado*PréstamoPagado,SaldoFinal,""), "")</f>
        <v/>
      </c>
    </row>
    <row r="82" spans="2:8" ht="20.100000000000001" customHeight="1" x14ac:dyDescent="0.3">
      <c r="B82" s="53" t="str">
        <f ca="1">IFERROR(IF(PréstamoNoPagado*PréstamoPagado,NúmeroDePago,""), "")</f>
        <v/>
      </c>
      <c r="C82" s="48" t="str">
        <f ca="1">IFERROR(IF(PréstamoNoPagado*PréstamoPagado,FechaDePago,""), "")</f>
        <v/>
      </c>
      <c r="D82" s="49" t="str">
        <f ca="1">IFERROR(IF(PréstamoNoPagado*PréstamoPagado,ValorPréstamo,""), "")</f>
        <v/>
      </c>
      <c r="E82" s="49" t="str">
        <f ca="1">IFERROR(IF(PréstamoNoPagado*PréstamoPagado,PagoMensual,""), "")</f>
        <v/>
      </c>
      <c r="F82" s="49" t="str">
        <f ca="1">IFERROR(IF(PréstamoNoPagado*PréstamoPagado,Capital,""), "")</f>
        <v/>
      </c>
      <c r="G82" s="49" t="str">
        <f ca="1">IFERROR(IF(PréstamoNoPagado*PréstamoPagado,AmortizaciónInterés,""), "")</f>
        <v/>
      </c>
      <c r="H82" s="49" t="str">
        <f ca="1">IFERROR(IF(PréstamoNoPagado*PréstamoPagado,SaldoFinal,""), "")</f>
        <v/>
      </c>
    </row>
    <row r="83" spans="2:8" ht="20.100000000000001" customHeight="1" x14ac:dyDescent="0.3">
      <c r="B83" s="53" t="str">
        <f ca="1">IFERROR(IF(PréstamoNoPagado*PréstamoPagado,NúmeroDePago,""), "")</f>
        <v/>
      </c>
      <c r="C83" s="48" t="str">
        <f ca="1">IFERROR(IF(PréstamoNoPagado*PréstamoPagado,FechaDePago,""), "")</f>
        <v/>
      </c>
      <c r="D83" s="49" t="str">
        <f ca="1">IFERROR(IF(PréstamoNoPagado*PréstamoPagado,ValorPréstamo,""), "")</f>
        <v/>
      </c>
      <c r="E83" s="49" t="str">
        <f ca="1">IFERROR(IF(PréstamoNoPagado*PréstamoPagado,PagoMensual,""), "")</f>
        <v/>
      </c>
      <c r="F83" s="49" t="str">
        <f ca="1">IFERROR(IF(PréstamoNoPagado*PréstamoPagado,Capital,""), "")</f>
        <v/>
      </c>
      <c r="G83" s="49" t="str">
        <f ca="1">IFERROR(IF(PréstamoNoPagado*PréstamoPagado,AmortizaciónInterés,""), "")</f>
        <v/>
      </c>
      <c r="H83" s="49" t="str">
        <f ca="1">IFERROR(IF(PréstamoNoPagado*PréstamoPagado,SaldoFinal,""), "")</f>
        <v/>
      </c>
    </row>
    <row r="84" spans="2:8" ht="20.100000000000001" customHeight="1" x14ac:dyDescent="0.3">
      <c r="B84" s="53" t="str">
        <f ca="1">IFERROR(IF(PréstamoNoPagado*PréstamoPagado,NúmeroDePago,""), "")</f>
        <v/>
      </c>
      <c r="C84" s="48" t="str">
        <f ca="1">IFERROR(IF(PréstamoNoPagado*PréstamoPagado,FechaDePago,""), "")</f>
        <v/>
      </c>
      <c r="D84" s="49" t="str">
        <f ca="1">IFERROR(IF(PréstamoNoPagado*PréstamoPagado,ValorPréstamo,""), "")</f>
        <v/>
      </c>
      <c r="E84" s="49" t="str">
        <f ca="1">IFERROR(IF(PréstamoNoPagado*PréstamoPagado,PagoMensual,""), "")</f>
        <v/>
      </c>
      <c r="F84" s="49" t="str">
        <f ca="1">IFERROR(IF(PréstamoNoPagado*PréstamoPagado,Capital,""), "")</f>
        <v/>
      </c>
      <c r="G84" s="49" t="str">
        <f ca="1">IFERROR(IF(PréstamoNoPagado*PréstamoPagado,AmortizaciónInterés,""), "")</f>
        <v/>
      </c>
      <c r="H84" s="49" t="str">
        <f ca="1">IFERROR(IF(PréstamoNoPagado*PréstamoPagado,SaldoFinal,""), "")</f>
        <v/>
      </c>
    </row>
    <row r="85" spans="2:8" ht="20.100000000000001" customHeight="1" x14ac:dyDescent="0.3">
      <c r="B85" s="53" t="str">
        <f ca="1">IFERROR(IF(PréstamoNoPagado*PréstamoPagado,NúmeroDePago,""), "")</f>
        <v/>
      </c>
      <c r="C85" s="48" t="str">
        <f ca="1">IFERROR(IF(PréstamoNoPagado*PréstamoPagado,FechaDePago,""), "")</f>
        <v/>
      </c>
      <c r="D85" s="49" t="str">
        <f ca="1">IFERROR(IF(PréstamoNoPagado*PréstamoPagado,ValorPréstamo,""), "")</f>
        <v/>
      </c>
      <c r="E85" s="49" t="str">
        <f ca="1">IFERROR(IF(PréstamoNoPagado*PréstamoPagado,PagoMensual,""), "")</f>
        <v/>
      </c>
      <c r="F85" s="49" t="str">
        <f ca="1">IFERROR(IF(PréstamoNoPagado*PréstamoPagado,Capital,""), "")</f>
        <v/>
      </c>
      <c r="G85" s="49" t="str">
        <f ca="1">IFERROR(IF(PréstamoNoPagado*PréstamoPagado,AmortizaciónInterés,""), "")</f>
        <v/>
      </c>
      <c r="H85" s="49" t="str">
        <f ca="1">IFERROR(IF(PréstamoNoPagado*PréstamoPagado,SaldoFinal,""), "")</f>
        <v/>
      </c>
    </row>
    <row r="86" spans="2:8" ht="20.100000000000001" customHeight="1" x14ac:dyDescent="0.3">
      <c r="B86" s="53" t="str">
        <f ca="1">IFERROR(IF(PréstamoNoPagado*PréstamoPagado,NúmeroDePago,""), "")</f>
        <v/>
      </c>
      <c r="C86" s="48" t="str">
        <f ca="1">IFERROR(IF(PréstamoNoPagado*PréstamoPagado,FechaDePago,""), "")</f>
        <v/>
      </c>
      <c r="D86" s="49" t="str">
        <f ca="1">IFERROR(IF(PréstamoNoPagado*PréstamoPagado,ValorPréstamo,""), "")</f>
        <v/>
      </c>
      <c r="E86" s="49" t="str">
        <f ca="1">IFERROR(IF(PréstamoNoPagado*PréstamoPagado,PagoMensual,""), "")</f>
        <v/>
      </c>
      <c r="F86" s="49" t="str">
        <f ca="1">IFERROR(IF(PréstamoNoPagado*PréstamoPagado,Capital,""), "")</f>
        <v/>
      </c>
      <c r="G86" s="49" t="str">
        <f ca="1">IFERROR(IF(PréstamoNoPagado*PréstamoPagado,AmortizaciónInterés,""), "")</f>
        <v/>
      </c>
      <c r="H86" s="49" t="str">
        <f ca="1">IFERROR(IF(PréstamoNoPagado*PréstamoPagado,SaldoFinal,""), "")</f>
        <v/>
      </c>
    </row>
    <row r="87" spans="2:8" ht="20.100000000000001" customHeight="1" x14ac:dyDescent="0.3">
      <c r="B87" s="53" t="str">
        <f ca="1">IFERROR(IF(PréstamoNoPagado*PréstamoPagado,NúmeroDePago,""), "")</f>
        <v/>
      </c>
      <c r="C87" s="48" t="str">
        <f ca="1">IFERROR(IF(PréstamoNoPagado*PréstamoPagado,FechaDePago,""), "")</f>
        <v/>
      </c>
      <c r="D87" s="49" t="str">
        <f ca="1">IFERROR(IF(PréstamoNoPagado*PréstamoPagado,ValorPréstamo,""), "")</f>
        <v/>
      </c>
      <c r="E87" s="49" t="str">
        <f ca="1">IFERROR(IF(PréstamoNoPagado*PréstamoPagado,PagoMensual,""), "")</f>
        <v/>
      </c>
      <c r="F87" s="49" t="str">
        <f ca="1">IFERROR(IF(PréstamoNoPagado*PréstamoPagado,Capital,""), "")</f>
        <v/>
      </c>
      <c r="G87" s="49" t="str">
        <f ca="1">IFERROR(IF(PréstamoNoPagado*PréstamoPagado,AmortizaciónInterés,""), "")</f>
        <v/>
      </c>
      <c r="H87" s="49" t="str">
        <f ca="1">IFERROR(IF(PréstamoNoPagado*PréstamoPagado,SaldoFinal,""), "")</f>
        <v/>
      </c>
    </row>
    <row r="88" spans="2:8" ht="20.100000000000001" customHeight="1" x14ac:dyDescent="0.3">
      <c r="B88" s="53" t="str">
        <f ca="1">IFERROR(IF(PréstamoNoPagado*PréstamoPagado,NúmeroDePago,""), "")</f>
        <v/>
      </c>
      <c r="C88" s="48" t="str">
        <f ca="1">IFERROR(IF(PréstamoNoPagado*PréstamoPagado,FechaDePago,""), "")</f>
        <v/>
      </c>
      <c r="D88" s="49" t="str">
        <f ca="1">IFERROR(IF(PréstamoNoPagado*PréstamoPagado,ValorPréstamo,""), "")</f>
        <v/>
      </c>
      <c r="E88" s="49" t="str">
        <f ca="1">IFERROR(IF(PréstamoNoPagado*PréstamoPagado,PagoMensual,""), "")</f>
        <v/>
      </c>
      <c r="F88" s="49" t="str">
        <f ca="1">IFERROR(IF(PréstamoNoPagado*PréstamoPagado,Capital,""), "")</f>
        <v/>
      </c>
      <c r="G88" s="49" t="str">
        <f ca="1">IFERROR(IF(PréstamoNoPagado*PréstamoPagado,AmortizaciónInterés,""), "")</f>
        <v/>
      </c>
      <c r="H88" s="49" t="str">
        <f ca="1">IFERROR(IF(PréstamoNoPagado*PréstamoPagado,SaldoFinal,""), "")</f>
        <v/>
      </c>
    </row>
    <row r="89" spans="2:8" ht="20.100000000000001" customHeight="1" x14ac:dyDescent="0.3">
      <c r="B89" s="53" t="str">
        <f ca="1">IFERROR(IF(PréstamoNoPagado*PréstamoPagado,NúmeroDePago,""), "")</f>
        <v/>
      </c>
      <c r="C89" s="48" t="str">
        <f ca="1">IFERROR(IF(PréstamoNoPagado*PréstamoPagado,FechaDePago,""), "")</f>
        <v/>
      </c>
      <c r="D89" s="49" t="str">
        <f ca="1">IFERROR(IF(PréstamoNoPagado*PréstamoPagado,ValorPréstamo,""), "")</f>
        <v/>
      </c>
      <c r="E89" s="49" t="str">
        <f ca="1">IFERROR(IF(PréstamoNoPagado*PréstamoPagado,PagoMensual,""), "")</f>
        <v/>
      </c>
      <c r="F89" s="49" t="str">
        <f ca="1">IFERROR(IF(PréstamoNoPagado*PréstamoPagado,Capital,""), "")</f>
        <v/>
      </c>
      <c r="G89" s="49" t="str">
        <f ca="1">IFERROR(IF(PréstamoNoPagado*PréstamoPagado,AmortizaciónInterés,""), "")</f>
        <v/>
      </c>
      <c r="H89" s="49" t="str">
        <f ca="1">IFERROR(IF(PréstamoNoPagado*PréstamoPagado,SaldoFinal,""), "")</f>
        <v/>
      </c>
    </row>
    <row r="90" spans="2:8" ht="20.100000000000001" customHeight="1" x14ac:dyDescent="0.3">
      <c r="B90" s="53" t="str">
        <f ca="1">IFERROR(IF(PréstamoNoPagado*PréstamoPagado,NúmeroDePago,""), "")</f>
        <v/>
      </c>
      <c r="C90" s="48" t="str">
        <f ca="1">IFERROR(IF(PréstamoNoPagado*PréstamoPagado,FechaDePago,""), "")</f>
        <v/>
      </c>
      <c r="D90" s="49" t="str">
        <f ca="1">IFERROR(IF(PréstamoNoPagado*PréstamoPagado,ValorPréstamo,""), "")</f>
        <v/>
      </c>
      <c r="E90" s="49" t="str">
        <f ca="1">IFERROR(IF(PréstamoNoPagado*PréstamoPagado,PagoMensual,""), "")</f>
        <v/>
      </c>
      <c r="F90" s="49" t="str">
        <f ca="1">IFERROR(IF(PréstamoNoPagado*PréstamoPagado,Capital,""), "")</f>
        <v/>
      </c>
      <c r="G90" s="49" t="str">
        <f ca="1">IFERROR(IF(PréstamoNoPagado*PréstamoPagado,AmortizaciónInterés,""), "")</f>
        <v/>
      </c>
      <c r="H90" s="49" t="str">
        <f ca="1">IFERROR(IF(PréstamoNoPagado*PréstamoPagado,SaldoFinal,""), "")</f>
        <v/>
      </c>
    </row>
    <row r="91" spans="2:8" ht="20.100000000000001" customHeight="1" x14ac:dyDescent="0.3">
      <c r="B91" s="53" t="str">
        <f ca="1">IFERROR(IF(PréstamoNoPagado*PréstamoPagado,NúmeroDePago,""), "")</f>
        <v/>
      </c>
      <c r="C91" s="48" t="str">
        <f ca="1">IFERROR(IF(PréstamoNoPagado*PréstamoPagado,FechaDePago,""), "")</f>
        <v/>
      </c>
      <c r="D91" s="49" t="str">
        <f ca="1">IFERROR(IF(PréstamoNoPagado*PréstamoPagado,ValorPréstamo,""), "")</f>
        <v/>
      </c>
      <c r="E91" s="49" t="str">
        <f ca="1">IFERROR(IF(PréstamoNoPagado*PréstamoPagado,PagoMensual,""), "")</f>
        <v/>
      </c>
      <c r="F91" s="49" t="str">
        <f ca="1">IFERROR(IF(PréstamoNoPagado*PréstamoPagado,Capital,""), "")</f>
        <v/>
      </c>
      <c r="G91" s="49" t="str">
        <f ca="1">IFERROR(IF(PréstamoNoPagado*PréstamoPagado,AmortizaciónInterés,""), "")</f>
        <v/>
      </c>
      <c r="H91" s="49" t="str">
        <f ca="1">IFERROR(IF(PréstamoNoPagado*PréstamoPagado,SaldoFinal,""), "")</f>
        <v/>
      </c>
    </row>
    <row r="92" spans="2:8" ht="20.100000000000001" customHeight="1" x14ac:dyDescent="0.3">
      <c r="B92" s="53" t="str">
        <f ca="1">IFERROR(IF(PréstamoNoPagado*PréstamoPagado,NúmeroDePago,""), "")</f>
        <v/>
      </c>
      <c r="C92" s="48" t="str">
        <f ca="1">IFERROR(IF(PréstamoNoPagado*PréstamoPagado,FechaDePago,""), "")</f>
        <v/>
      </c>
      <c r="D92" s="49" t="str">
        <f ca="1">IFERROR(IF(PréstamoNoPagado*PréstamoPagado,ValorPréstamo,""), "")</f>
        <v/>
      </c>
      <c r="E92" s="49" t="str">
        <f ca="1">IFERROR(IF(PréstamoNoPagado*PréstamoPagado,PagoMensual,""), "")</f>
        <v/>
      </c>
      <c r="F92" s="49" t="str">
        <f ca="1">IFERROR(IF(PréstamoNoPagado*PréstamoPagado,Capital,""), "")</f>
        <v/>
      </c>
      <c r="G92" s="49" t="str">
        <f ca="1">IFERROR(IF(PréstamoNoPagado*PréstamoPagado,AmortizaciónInterés,""), "")</f>
        <v/>
      </c>
      <c r="H92" s="49" t="str">
        <f ca="1">IFERROR(IF(PréstamoNoPagado*PréstamoPagado,SaldoFinal,""), "")</f>
        <v/>
      </c>
    </row>
    <row r="93" spans="2:8" ht="20.100000000000001" customHeight="1" x14ac:dyDescent="0.3">
      <c r="B93" s="53" t="str">
        <f ca="1">IFERROR(IF(PréstamoNoPagado*PréstamoPagado,NúmeroDePago,""), "")</f>
        <v/>
      </c>
      <c r="C93" s="48" t="str">
        <f ca="1">IFERROR(IF(PréstamoNoPagado*PréstamoPagado,FechaDePago,""), "")</f>
        <v/>
      </c>
      <c r="D93" s="49" t="str">
        <f ca="1">IFERROR(IF(PréstamoNoPagado*PréstamoPagado,ValorPréstamo,""), "")</f>
        <v/>
      </c>
      <c r="E93" s="49" t="str">
        <f ca="1">IFERROR(IF(PréstamoNoPagado*PréstamoPagado,PagoMensual,""), "")</f>
        <v/>
      </c>
      <c r="F93" s="49" t="str">
        <f ca="1">IFERROR(IF(PréstamoNoPagado*PréstamoPagado,Capital,""), "")</f>
        <v/>
      </c>
      <c r="G93" s="49" t="str">
        <f ca="1">IFERROR(IF(PréstamoNoPagado*PréstamoPagado,AmortizaciónInterés,""), "")</f>
        <v/>
      </c>
      <c r="H93" s="49" t="str">
        <f ca="1">IFERROR(IF(PréstamoNoPagado*PréstamoPagado,SaldoFinal,""), "")</f>
        <v/>
      </c>
    </row>
    <row r="94" spans="2:8" ht="20.100000000000001" customHeight="1" x14ac:dyDescent="0.3">
      <c r="B94" s="53" t="str">
        <f ca="1">IFERROR(IF(PréstamoNoPagado*PréstamoPagado,NúmeroDePago,""), "")</f>
        <v/>
      </c>
      <c r="C94" s="48" t="str">
        <f ca="1">IFERROR(IF(PréstamoNoPagado*PréstamoPagado,FechaDePago,""), "")</f>
        <v/>
      </c>
      <c r="D94" s="49" t="str">
        <f ca="1">IFERROR(IF(PréstamoNoPagado*PréstamoPagado,ValorPréstamo,""), "")</f>
        <v/>
      </c>
      <c r="E94" s="49" t="str">
        <f ca="1">IFERROR(IF(PréstamoNoPagado*PréstamoPagado,PagoMensual,""), "")</f>
        <v/>
      </c>
      <c r="F94" s="49" t="str">
        <f ca="1">IFERROR(IF(PréstamoNoPagado*PréstamoPagado,Capital,""), "")</f>
        <v/>
      </c>
      <c r="G94" s="49" t="str">
        <f ca="1">IFERROR(IF(PréstamoNoPagado*PréstamoPagado,AmortizaciónInterés,""), "")</f>
        <v/>
      </c>
      <c r="H94" s="49" t="str">
        <f ca="1">IFERROR(IF(PréstamoNoPagado*PréstamoPagado,SaldoFinal,""), "")</f>
        <v/>
      </c>
    </row>
    <row r="95" spans="2:8" ht="20.100000000000001" customHeight="1" x14ac:dyDescent="0.3">
      <c r="B95" s="53" t="str">
        <f ca="1">IFERROR(IF(PréstamoNoPagado*PréstamoPagado,NúmeroDePago,""), "")</f>
        <v/>
      </c>
      <c r="C95" s="48" t="str">
        <f ca="1">IFERROR(IF(PréstamoNoPagado*PréstamoPagado,FechaDePago,""), "")</f>
        <v/>
      </c>
      <c r="D95" s="49" t="str">
        <f ca="1">IFERROR(IF(PréstamoNoPagado*PréstamoPagado,ValorPréstamo,""), "")</f>
        <v/>
      </c>
      <c r="E95" s="49" t="str">
        <f ca="1">IFERROR(IF(PréstamoNoPagado*PréstamoPagado,PagoMensual,""), "")</f>
        <v/>
      </c>
      <c r="F95" s="49" t="str">
        <f ca="1">IFERROR(IF(PréstamoNoPagado*PréstamoPagado,Capital,""), "")</f>
        <v/>
      </c>
      <c r="G95" s="49" t="str">
        <f ca="1">IFERROR(IF(PréstamoNoPagado*PréstamoPagado,AmortizaciónInterés,""), "")</f>
        <v/>
      </c>
      <c r="H95" s="49" t="str">
        <f ca="1">IFERROR(IF(PréstamoNoPagado*PréstamoPagado,SaldoFinal,""), "")</f>
        <v/>
      </c>
    </row>
    <row r="96" spans="2:8" ht="20.100000000000001" customHeight="1" x14ac:dyDescent="0.3">
      <c r="B96" s="53" t="str">
        <f ca="1">IFERROR(IF(PréstamoNoPagado*PréstamoPagado,NúmeroDePago,""), "")</f>
        <v/>
      </c>
      <c r="C96" s="48" t="str">
        <f ca="1">IFERROR(IF(PréstamoNoPagado*PréstamoPagado,FechaDePago,""), "")</f>
        <v/>
      </c>
      <c r="D96" s="49" t="str">
        <f ca="1">IFERROR(IF(PréstamoNoPagado*PréstamoPagado,ValorPréstamo,""), "")</f>
        <v/>
      </c>
      <c r="E96" s="49" t="str">
        <f ca="1">IFERROR(IF(PréstamoNoPagado*PréstamoPagado,PagoMensual,""), "")</f>
        <v/>
      </c>
      <c r="F96" s="49" t="str">
        <f ca="1">IFERROR(IF(PréstamoNoPagado*PréstamoPagado,Capital,""), "")</f>
        <v/>
      </c>
      <c r="G96" s="49" t="str">
        <f ca="1">IFERROR(IF(PréstamoNoPagado*PréstamoPagado,AmortizaciónInterés,""), "")</f>
        <v/>
      </c>
      <c r="H96" s="49" t="str">
        <f ca="1">IFERROR(IF(PréstamoNoPagado*PréstamoPagado,SaldoFinal,""), "")</f>
        <v/>
      </c>
    </row>
    <row r="97" spans="2:8" ht="20.100000000000001" customHeight="1" x14ac:dyDescent="0.3">
      <c r="B97" s="53" t="str">
        <f ca="1">IFERROR(IF(PréstamoNoPagado*PréstamoPagado,NúmeroDePago,""), "")</f>
        <v/>
      </c>
      <c r="C97" s="48" t="str">
        <f ca="1">IFERROR(IF(PréstamoNoPagado*PréstamoPagado,FechaDePago,""), "")</f>
        <v/>
      </c>
      <c r="D97" s="49" t="str">
        <f ca="1">IFERROR(IF(PréstamoNoPagado*PréstamoPagado,ValorPréstamo,""), "")</f>
        <v/>
      </c>
      <c r="E97" s="49" t="str">
        <f ca="1">IFERROR(IF(PréstamoNoPagado*PréstamoPagado,PagoMensual,""), "")</f>
        <v/>
      </c>
      <c r="F97" s="49" t="str">
        <f ca="1">IFERROR(IF(PréstamoNoPagado*PréstamoPagado,Capital,""), "")</f>
        <v/>
      </c>
      <c r="G97" s="49" t="str">
        <f ca="1">IFERROR(IF(PréstamoNoPagado*PréstamoPagado,AmortizaciónInterés,""), "")</f>
        <v/>
      </c>
      <c r="H97" s="49" t="str">
        <f ca="1">IFERROR(IF(PréstamoNoPagado*PréstamoPagado,SaldoFinal,""), "")</f>
        <v/>
      </c>
    </row>
    <row r="98" spans="2:8" ht="20.100000000000001" customHeight="1" x14ac:dyDescent="0.3">
      <c r="B98" s="53" t="str">
        <f ca="1">IFERROR(IF(PréstamoNoPagado*PréstamoPagado,NúmeroDePago,""), "")</f>
        <v/>
      </c>
      <c r="C98" s="48" t="str">
        <f ca="1">IFERROR(IF(PréstamoNoPagado*PréstamoPagado,FechaDePago,""), "")</f>
        <v/>
      </c>
      <c r="D98" s="49" t="str">
        <f ca="1">IFERROR(IF(PréstamoNoPagado*PréstamoPagado,ValorPréstamo,""), "")</f>
        <v/>
      </c>
      <c r="E98" s="49" t="str">
        <f ca="1">IFERROR(IF(PréstamoNoPagado*PréstamoPagado,PagoMensual,""), "")</f>
        <v/>
      </c>
      <c r="F98" s="49" t="str">
        <f ca="1">IFERROR(IF(PréstamoNoPagado*PréstamoPagado,Capital,""), "")</f>
        <v/>
      </c>
      <c r="G98" s="49" t="str">
        <f ca="1">IFERROR(IF(PréstamoNoPagado*PréstamoPagado,AmortizaciónInterés,""), "")</f>
        <v/>
      </c>
      <c r="H98" s="49" t="str">
        <f ca="1">IFERROR(IF(PréstamoNoPagado*PréstamoPagado,SaldoFinal,""), "")</f>
        <v/>
      </c>
    </row>
    <row r="99" spans="2:8" ht="20.100000000000001" customHeight="1" x14ac:dyDescent="0.3">
      <c r="B99" s="53" t="str">
        <f ca="1">IFERROR(IF(PréstamoNoPagado*PréstamoPagado,NúmeroDePago,""), "")</f>
        <v/>
      </c>
      <c r="C99" s="48" t="str">
        <f ca="1">IFERROR(IF(PréstamoNoPagado*PréstamoPagado,FechaDePago,""), "")</f>
        <v/>
      </c>
      <c r="D99" s="49" t="str">
        <f ca="1">IFERROR(IF(PréstamoNoPagado*PréstamoPagado,ValorPréstamo,""), "")</f>
        <v/>
      </c>
      <c r="E99" s="49" t="str">
        <f ca="1">IFERROR(IF(PréstamoNoPagado*PréstamoPagado,PagoMensual,""), "")</f>
        <v/>
      </c>
      <c r="F99" s="49" t="str">
        <f ca="1">IFERROR(IF(PréstamoNoPagado*PréstamoPagado,Capital,""), "")</f>
        <v/>
      </c>
      <c r="G99" s="49" t="str">
        <f ca="1">IFERROR(IF(PréstamoNoPagado*PréstamoPagado,AmortizaciónInterés,""), "")</f>
        <v/>
      </c>
      <c r="H99" s="49" t="str">
        <f ca="1">IFERROR(IF(PréstamoNoPagado*PréstamoPagado,SaldoFinal,""), "")</f>
        <v/>
      </c>
    </row>
    <row r="100" spans="2:8" ht="20.100000000000001" customHeight="1" x14ac:dyDescent="0.3">
      <c r="B100" s="53" t="str">
        <f ca="1">IFERROR(IF(PréstamoNoPagado*PréstamoPagado,NúmeroDePago,""), "")</f>
        <v/>
      </c>
      <c r="C100" s="48" t="str">
        <f ca="1">IFERROR(IF(PréstamoNoPagado*PréstamoPagado,FechaDePago,""), "")</f>
        <v/>
      </c>
      <c r="D100" s="49" t="str">
        <f ca="1">IFERROR(IF(PréstamoNoPagado*PréstamoPagado,ValorPréstamo,""), "")</f>
        <v/>
      </c>
      <c r="E100" s="49" t="str">
        <f ca="1">IFERROR(IF(PréstamoNoPagado*PréstamoPagado,PagoMensual,""), "")</f>
        <v/>
      </c>
      <c r="F100" s="49" t="str">
        <f ca="1">IFERROR(IF(PréstamoNoPagado*PréstamoPagado,Capital,""), "")</f>
        <v/>
      </c>
      <c r="G100" s="49" t="str">
        <f ca="1">IFERROR(IF(PréstamoNoPagado*PréstamoPagado,AmortizaciónInterés,""), "")</f>
        <v/>
      </c>
      <c r="H100" s="49" t="str">
        <f ca="1">IFERROR(IF(PréstamoNoPagado*PréstamoPagado,SaldoFinal,""), "")</f>
        <v/>
      </c>
    </row>
    <row r="101" spans="2:8" ht="20.100000000000001" customHeight="1" x14ac:dyDescent="0.3">
      <c r="B101" s="53" t="str">
        <f ca="1">IFERROR(IF(PréstamoNoPagado*PréstamoPagado,NúmeroDePago,""), "")</f>
        <v/>
      </c>
      <c r="C101" s="48" t="str">
        <f ca="1">IFERROR(IF(PréstamoNoPagado*PréstamoPagado,FechaDePago,""), "")</f>
        <v/>
      </c>
      <c r="D101" s="49" t="str">
        <f ca="1">IFERROR(IF(PréstamoNoPagado*PréstamoPagado,ValorPréstamo,""), "")</f>
        <v/>
      </c>
      <c r="E101" s="49" t="str">
        <f ca="1">IFERROR(IF(PréstamoNoPagado*PréstamoPagado,PagoMensual,""), "")</f>
        <v/>
      </c>
      <c r="F101" s="49" t="str">
        <f ca="1">IFERROR(IF(PréstamoNoPagado*PréstamoPagado,Capital,""), "")</f>
        <v/>
      </c>
      <c r="G101" s="49" t="str">
        <f ca="1">IFERROR(IF(PréstamoNoPagado*PréstamoPagado,AmortizaciónInterés,""), "")</f>
        <v/>
      </c>
      <c r="H101" s="49" t="str">
        <f ca="1">IFERROR(IF(PréstamoNoPagado*PréstamoPagado,SaldoFinal,""), "")</f>
        <v/>
      </c>
    </row>
    <row r="102" spans="2:8" ht="20.100000000000001" customHeight="1" x14ac:dyDescent="0.3">
      <c r="B102" s="53" t="str">
        <f ca="1">IFERROR(IF(PréstamoNoPagado*PréstamoPagado,NúmeroDePago,""), "")</f>
        <v/>
      </c>
      <c r="C102" s="48" t="str">
        <f ca="1">IFERROR(IF(PréstamoNoPagado*PréstamoPagado,FechaDePago,""), "")</f>
        <v/>
      </c>
      <c r="D102" s="49" t="str">
        <f ca="1">IFERROR(IF(PréstamoNoPagado*PréstamoPagado,ValorPréstamo,""), "")</f>
        <v/>
      </c>
      <c r="E102" s="49" t="str">
        <f ca="1">IFERROR(IF(PréstamoNoPagado*PréstamoPagado,PagoMensual,""), "")</f>
        <v/>
      </c>
      <c r="F102" s="49" t="str">
        <f ca="1">IFERROR(IF(PréstamoNoPagado*PréstamoPagado,Capital,""), "")</f>
        <v/>
      </c>
      <c r="G102" s="49" t="str">
        <f ca="1">IFERROR(IF(PréstamoNoPagado*PréstamoPagado,AmortizaciónInterés,""), "")</f>
        <v/>
      </c>
      <c r="H102" s="49" t="str">
        <f ca="1">IFERROR(IF(PréstamoNoPagado*PréstamoPagado,SaldoFinal,""), "")</f>
        <v/>
      </c>
    </row>
    <row r="103" spans="2:8" ht="20.100000000000001" customHeight="1" x14ac:dyDescent="0.3">
      <c r="B103" s="53" t="str">
        <f ca="1">IFERROR(IF(PréstamoNoPagado*PréstamoPagado,NúmeroDePago,""), "")</f>
        <v/>
      </c>
      <c r="C103" s="48" t="str">
        <f ca="1">IFERROR(IF(PréstamoNoPagado*PréstamoPagado,FechaDePago,""), "")</f>
        <v/>
      </c>
      <c r="D103" s="49" t="str">
        <f ca="1">IFERROR(IF(PréstamoNoPagado*PréstamoPagado,ValorPréstamo,""), "")</f>
        <v/>
      </c>
      <c r="E103" s="49" t="str">
        <f ca="1">IFERROR(IF(PréstamoNoPagado*PréstamoPagado,PagoMensual,""), "")</f>
        <v/>
      </c>
      <c r="F103" s="49" t="str">
        <f ca="1">IFERROR(IF(PréstamoNoPagado*PréstamoPagado,Capital,""), "")</f>
        <v/>
      </c>
      <c r="G103" s="49" t="str">
        <f ca="1">IFERROR(IF(PréstamoNoPagado*PréstamoPagado,AmortizaciónInterés,""), "")</f>
        <v/>
      </c>
      <c r="H103" s="49" t="str">
        <f ca="1">IFERROR(IF(PréstamoNoPagado*PréstamoPagado,SaldoFinal,""), "")</f>
        <v/>
      </c>
    </row>
    <row r="104" spans="2:8" ht="20.100000000000001" customHeight="1" x14ac:dyDescent="0.3">
      <c r="B104" s="53" t="str">
        <f ca="1">IFERROR(IF(PréstamoNoPagado*PréstamoPagado,NúmeroDePago,""), "")</f>
        <v/>
      </c>
      <c r="C104" s="48" t="str">
        <f ca="1">IFERROR(IF(PréstamoNoPagado*PréstamoPagado,FechaDePago,""), "")</f>
        <v/>
      </c>
      <c r="D104" s="49" t="str">
        <f ca="1">IFERROR(IF(PréstamoNoPagado*PréstamoPagado,ValorPréstamo,""), "")</f>
        <v/>
      </c>
      <c r="E104" s="49" t="str">
        <f ca="1">IFERROR(IF(PréstamoNoPagado*PréstamoPagado,PagoMensual,""), "")</f>
        <v/>
      </c>
      <c r="F104" s="49" t="str">
        <f ca="1">IFERROR(IF(PréstamoNoPagado*PréstamoPagado,Capital,""), "")</f>
        <v/>
      </c>
      <c r="G104" s="49" t="str">
        <f ca="1">IFERROR(IF(PréstamoNoPagado*PréstamoPagado,AmortizaciónInterés,""), "")</f>
        <v/>
      </c>
      <c r="H104" s="49" t="str">
        <f ca="1">IFERROR(IF(PréstamoNoPagado*PréstamoPagado,SaldoFinal,""), "")</f>
        <v/>
      </c>
    </row>
    <row r="105" spans="2:8" ht="20.100000000000001" customHeight="1" x14ac:dyDescent="0.3">
      <c r="B105" s="53" t="str">
        <f ca="1">IFERROR(IF(PréstamoNoPagado*PréstamoPagado,NúmeroDePago,""), "")</f>
        <v/>
      </c>
      <c r="C105" s="48" t="str">
        <f ca="1">IFERROR(IF(PréstamoNoPagado*PréstamoPagado,FechaDePago,""), "")</f>
        <v/>
      </c>
      <c r="D105" s="49" t="str">
        <f ca="1">IFERROR(IF(PréstamoNoPagado*PréstamoPagado,ValorPréstamo,""), "")</f>
        <v/>
      </c>
      <c r="E105" s="49" t="str">
        <f ca="1">IFERROR(IF(PréstamoNoPagado*PréstamoPagado,PagoMensual,""), "")</f>
        <v/>
      </c>
      <c r="F105" s="49" t="str">
        <f ca="1">IFERROR(IF(PréstamoNoPagado*PréstamoPagado,Capital,""), "")</f>
        <v/>
      </c>
      <c r="G105" s="49" t="str">
        <f ca="1">IFERROR(IF(PréstamoNoPagado*PréstamoPagado,AmortizaciónInterés,""), "")</f>
        <v/>
      </c>
      <c r="H105" s="49" t="str">
        <f ca="1">IFERROR(IF(PréstamoNoPagado*PréstamoPagado,SaldoFinal,""), "")</f>
        <v/>
      </c>
    </row>
    <row r="106" spans="2:8" ht="20.100000000000001" customHeight="1" x14ac:dyDescent="0.3">
      <c r="B106" s="53" t="str">
        <f ca="1">IFERROR(IF(PréstamoNoPagado*PréstamoPagado,NúmeroDePago,""), "")</f>
        <v/>
      </c>
      <c r="C106" s="48" t="str">
        <f ca="1">IFERROR(IF(PréstamoNoPagado*PréstamoPagado,FechaDePago,""), "")</f>
        <v/>
      </c>
      <c r="D106" s="49" t="str">
        <f ca="1">IFERROR(IF(PréstamoNoPagado*PréstamoPagado,ValorPréstamo,""), "")</f>
        <v/>
      </c>
      <c r="E106" s="49" t="str">
        <f ca="1">IFERROR(IF(PréstamoNoPagado*PréstamoPagado,PagoMensual,""), "")</f>
        <v/>
      </c>
      <c r="F106" s="49" t="str">
        <f ca="1">IFERROR(IF(PréstamoNoPagado*PréstamoPagado,Capital,""), "")</f>
        <v/>
      </c>
      <c r="G106" s="49" t="str">
        <f ca="1">IFERROR(IF(PréstamoNoPagado*PréstamoPagado,AmortizaciónInterés,""), "")</f>
        <v/>
      </c>
      <c r="H106" s="49" t="str">
        <f ca="1">IFERROR(IF(PréstamoNoPagado*PréstamoPagado,SaldoFinal,""), "")</f>
        <v/>
      </c>
    </row>
    <row r="107" spans="2:8" ht="20.100000000000001" customHeight="1" x14ac:dyDescent="0.3">
      <c r="B107" s="53" t="str">
        <f ca="1">IFERROR(IF(PréstamoNoPagado*PréstamoPagado,NúmeroDePago,""), "")</f>
        <v/>
      </c>
      <c r="C107" s="48" t="str">
        <f ca="1">IFERROR(IF(PréstamoNoPagado*PréstamoPagado,FechaDePago,""), "")</f>
        <v/>
      </c>
      <c r="D107" s="49" t="str">
        <f ca="1">IFERROR(IF(PréstamoNoPagado*PréstamoPagado,ValorPréstamo,""), "")</f>
        <v/>
      </c>
      <c r="E107" s="49" t="str">
        <f ca="1">IFERROR(IF(PréstamoNoPagado*PréstamoPagado,PagoMensual,""), "")</f>
        <v/>
      </c>
      <c r="F107" s="49" t="str">
        <f ca="1">IFERROR(IF(PréstamoNoPagado*PréstamoPagado,Capital,""), "")</f>
        <v/>
      </c>
      <c r="G107" s="49" t="str">
        <f ca="1">IFERROR(IF(PréstamoNoPagado*PréstamoPagado,AmortizaciónInterés,""), "")</f>
        <v/>
      </c>
      <c r="H107" s="49" t="str">
        <f ca="1">IFERROR(IF(PréstamoNoPagado*PréstamoPagado,SaldoFinal,""), "")</f>
        <v/>
      </c>
    </row>
    <row r="108" spans="2:8" ht="20.100000000000001" customHeight="1" x14ac:dyDescent="0.3">
      <c r="B108" s="53" t="str">
        <f ca="1">IFERROR(IF(PréstamoNoPagado*PréstamoPagado,NúmeroDePago,""), "")</f>
        <v/>
      </c>
      <c r="C108" s="48" t="str">
        <f ca="1">IFERROR(IF(PréstamoNoPagado*PréstamoPagado,FechaDePago,""), "")</f>
        <v/>
      </c>
      <c r="D108" s="49" t="str">
        <f ca="1">IFERROR(IF(PréstamoNoPagado*PréstamoPagado,ValorPréstamo,""), "")</f>
        <v/>
      </c>
      <c r="E108" s="49" t="str">
        <f ca="1">IFERROR(IF(PréstamoNoPagado*PréstamoPagado,PagoMensual,""), "")</f>
        <v/>
      </c>
      <c r="F108" s="49" t="str">
        <f ca="1">IFERROR(IF(PréstamoNoPagado*PréstamoPagado,Capital,""), "")</f>
        <v/>
      </c>
      <c r="G108" s="49" t="str">
        <f ca="1">IFERROR(IF(PréstamoNoPagado*PréstamoPagado,AmortizaciónInterés,""), "")</f>
        <v/>
      </c>
      <c r="H108" s="49" t="str">
        <f ca="1">IFERROR(IF(PréstamoNoPagado*PréstamoPagado,SaldoFinal,""), "")</f>
        <v/>
      </c>
    </row>
    <row r="109" spans="2:8" ht="20.100000000000001" customHeight="1" x14ac:dyDescent="0.3">
      <c r="B109" s="53" t="str">
        <f ca="1">IFERROR(IF(PréstamoNoPagado*PréstamoPagado,NúmeroDePago,""), "")</f>
        <v/>
      </c>
      <c r="C109" s="48" t="str">
        <f ca="1">IFERROR(IF(PréstamoNoPagado*PréstamoPagado,FechaDePago,""), "")</f>
        <v/>
      </c>
      <c r="D109" s="49" t="str">
        <f ca="1">IFERROR(IF(PréstamoNoPagado*PréstamoPagado,ValorPréstamo,""), "")</f>
        <v/>
      </c>
      <c r="E109" s="49" t="str">
        <f ca="1">IFERROR(IF(PréstamoNoPagado*PréstamoPagado,PagoMensual,""), "")</f>
        <v/>
      </c>
      <c r="F109" s="49" t="str">
        <f ca="1">IFERROR(IF(PréstamoNoPagado*PréstamoPagado,Capital,""), "")</f>
        <v/>
      </c>
      <c r="G109" s="49" t="str">
        <f ca="1">IFERROR(IF(PréstamoNoPagado*PréstamoPagado,AmortizaciónInterés,""), "")</f>
        <v/>
      </c>
      <c r="H109" s="49" t="str">
        <f ca="1">IFERROR(IF(PréstamoNoPagado*PréstamoPagado,SaldoFinal,""), "")</f>
        <v/>
      </c>
    </row>
    <row r="110" spans="2:8" ht="20.100000000000001" customHeight="1" x14ac:dyDescent="0.3">
      <c r="B110" s="53" t="str">
        <f ca="1">IFERROR(IF(PréstamoNoPagado*PréstamoPagado,NúmeroDePago,""), "")</f>
        <v/>
      </c>
      <c r="C110" s="48" t="str">
        <f ca="1">IFERROR(IF(PréstamoNoPagado*PréstamoPagado,FechaDePago,""), "")</f>
        <v/>
      </c>
      <c r="D110" s="49" t="str">
        <f ca="1">IFERROR(IF(PréstamoNoPagado*PréstamoPagado,ValorPréstamo,""), "")</f>
        <v/>
      </c>
      <c r="E110" s="49" t="str">
        <f ca="1">IFERROR(IF(PréstamoNoPagado*PréstamoPagado,PagoMensual,""), "")</f>
        <v/>
      </c>
      <c r="F110" s="49" t="str">
        <f ca="1">IFERROR(IF(PréstamoNoPagado*PréstamoPagado,Capital,""), "")</f>
        <v/>
      </c>
      <c r="G110" s="49" t="str">
        <f ca="1">IFERROR(IF(PréstamoNoPagado*PréstamoPagado,AmortizaciónInterés,""), "")</f>
        <v/>
      </c>
      <c r="H110" s="49" t="str">
        <f ca="1">IFERROR(IF(PréstamoNoPagado*PréstamoPagado,SaldoFinal,""), "")</f>
        <v/>
      </c>
    </row>
    <row r="111" spans="2:8" ht="20.100000000000001" customHeight="1" x14ac:dyDescent="0.3">
      <c r="B111" s="53" t="str">
        <f ca="1">IFERROR(IF(PréstamoNoPagado*PréstamoPagado,NúmeroDePago,""), "")</f>
        <v/>
      </c>
      <c r="C111" s="48" t="str">
        <f ca="1">IFERROR(IF(PréstamoNoPagado*PréstamoPagado,FechaDePago,""), "")</f>
        <v/>
      </c>
      <c r="D111" s="49" t="str">
        <f ca="1">IFERROR(IF(PréstamoNoPagado*PréstamoPagado,ValorPréstamo,""), "")</f>
        <v/>
      </c>
      <c r="E111" s="49" t="str">
        <f ca="1">IFERROR(IF(PréstamoNoPagado*PréstamoPagado,PagoMensual,""), "")</f>
        <v/>
      </c>
      <c r="F111" s="49" t="str">
        <f ca="1">IFERROR(IF(PréstamoNoPagado*PréstamoPagado,Capital,""), "")</f>
        <v/>
      </c>
      <c r="G111" s="49" t="str">
        <f ca="1">IFERROR(IF(PréstamoNoPagado*PréstamoPagado,AmortizaciónInterés,""), "")</f>
        <v/>
      </c>
      <c r="H111" s="49" t="str">
        <f ca="1">IFERROR(IF(PréstamoNoPagado*PréstamoPagado,SaldoFinal,""), "")</f>
        <v/>
      </c>
    </row>
    <row r="112" spans="2:8" ht="20.100000000000001" customHeight="1" x14ac:dyDescent="0.3">
      <c r="B112" s="53" t="str">
        <f ca="1">IFERROR(IF(PréstamoNoPagado*PréstamoPagado,NúmeroDePago,""), "")</f>
        <v/>
      </c>
      <c r="C112" s="48" t="str">
        <f ca="1">IFERROR(IF(PréstamoNoPagado*PréstamoPagado,FechaDePago,""), "")</f>
        <v/>
      </c>
      <c r="D112" s="49" t="str">
        <f ca="1">IFERROR(IF(PréstamoNoPagado*PréstamoPagado,ValorPréstamo,""), "")</f>
        <v/>
      </c>
      <c r="E112" s="49" t="str">
        <f ca="1">IFERROR(IF(PréstamoNoPagado*PréstamoPagado,PagoMensual,""), "")</f>
        <v/>
      </c>
      <c r="F112" s="49" t="str">
        <f ca="1">IFERROR(IF(PréstamoNoPagado*PréstamoPagado,Capital,""), "")</f>
        <v/>
      </c>
      <c r="G112" s="49" t="str">
        <f ca="1">IFERROR(IF(PréstamoNoPagado*PréstamoPagado,AmortizaciónInterés,""), "")</f>
        <v/>
      </c>
      <c r="H112" s="49" t="str">
        <f ca="1">IFERROR(IF(PréstamoNoPagado*PréstamoPagado,SaldoFinal,""), "")</f>
        <v/>
      </c>
    </row>
    <row r="113" spans="2:8" ht="20.100000000000001" customHeight="1" x14ac:dyDescent="0.3">
      <c r="B113" s="53" t="str">
        <f ca="1">IFERROR(IF(PréstamoNoPagado*PréstamoPagado,NúmeroDePago,""), "")</f>
        <v/>
      </c>
      <c r="C113" s="48" t="str">
        <f ca="1">IFERROR(IF(PréstamoNoPagado*PréstamoPagado,FechaDePago,""), "")</f>
        <v/>
      </c>
      <c r="D113" s="49" t="str">
        <f ca="1">IFERROR(IF(PréstamoNoPagado*PréstamoPagado,ValorPréstamo,""), "")</f>
        <v/>
      </c>
      <c r="E113" s="49" t="str">
        <f ca="1">IFERROR(IF(PréstamoNoPagado*PréstamoPagado,PagoMensual,""), "")</f>
        <v/>
      </c>
      <c r="F113" s="49" t="str">
        <f ca="1">IFERROR(IF(PréstamoNoPagado*PréstamoPagado,Capital,""), "")</f>
        <v/>
      </c>
      <c r="G113" s="49" t="str">
        <f ca="1">IFERROR(IF(PréstamoNoPagado*PréstamoPagado,AmortizaciónInterés,""), "")</f>
        <v/>
      </c>
      <c r="H113" s="49" t="str">
        <f ca="1">IFERROR(IF(PréstamoNoPagado*PréstamoPagado,SaldoFinal,""), "")</f>
        <v/>
      </c>
    </row>
    <row r="114" spans="2:8" ht="20.100000000000001" customHeight="1" x14ac:dyDescent="0.3">
      <c r="B114" s="53" t="str">
        <f ca="1">IFERROR(IF(PréstamoNoPagado*PréstamoPagado,NúmeroDePago,""), "")</f>
        <v/>
      </c>
      <c r="C114" s="48" t="str">
        <f ca="1">IFERROR(IF(PréstamoNoPagado*PréstamoPagado,FechaDePago,""), "")</f>
        <v/>
      </c>
      <c r="D114" s="49" t="str">
        <f ca="1">IFERROR(IF(PréstamoNoPagado*PréstamoPagado,ValorPréstamo,""), "")</f>
        <v/>
      </c>
      <c r="E114" s="49" t="str">
        <f ca="1">IFERROR(IF(PréstamoNoPagado*PréstamoPagado,PagoMensual,""), "")</f>
        <v/>
      </c>
      <c r="F114" s="49" t="str">
        <f ca="1">IFERROR(IF(PréstamoNoPagado*PréstamoPagado,Capital,""), "")</f>
        <v/>
      </c>
      <c r="G114" s="49" t="str">
        <f ca="1">IFERROR(IF(PréstamoNoPagado*PréstamoPagado,AmortizaciónInterés,""), "")</f>
        <v/>
      </c>
      <c r="H114" s="49" t="str">
        <f ca="1">IFERROR(IF(PréstamoNoPagado*PréstamoPagado,SaldoFinal,""), "")</f>
        <v/>
      </c>
    </row>
    <row r="115" spans="2:8" ht="20.100000000000001" customHeight="1" x14ac:dyDescent="0.3">
      <c r="B115" s="53" t="str">
        <f ca="1">IFERROR(IF(PréstamoNoPagado*PréstamoPagado,NúmeroDePago,""), "")</f>
        <v/>
      </c>
      <c r="C115" s="48" t="str">
        <f ca="1">IFERROR(IF(PréstamoNoPagado*PréstamoPagado,FechaDePago,""), "")</f>
        <v/>
      </c>
      <c r="D115" s="49" t="str">
        <f ca="1">IFERROR(IF(PréstamoNoPagado*PréstamoPagado,ValorPréstamo,""), "")</f>
        <v/>
      </c>
      <c r="E115" s="49" t="str">
        <f ca="1">IFERROR(IF(PréstamoNoPagado*PréstamoPagado,PagoMensual,""), "")</f>
        <v/>
      </c>
      <c r="F115" s="49" t="str">
        <f ca="1">IFERROR(IF(PréstamoNoPagado*PréstamoPagado,Capital,""), "")</f>
        <v/>
      </c>
      <c r="G115" s="49" t="str">
        <f ca="1">IFERROR(IF(PréstamoNoPagado*PréstamoPagado,AmortizaciónInterés,""), "")</f>
        <v/>
      </c>
      <c r="H115" s="49" t="str">
        <f ca="1">IFERROR(IF(PréstamoNoPagado*PréstamoPagado,SaldoFinal,""), "")</f>
        <v/>
      </c>
    </row>
    <row r="116" spans="2:8" ht="20.100000000000001" customHeight="1" x14ac:dyDescent="0.3">
      <c r="B116" s="53" t="str">
        <f ca="1">IFERROR(IF(PréstamoNoPagado*PréstamoPagado,NúmeroDePago,""), "")</f>
        <v/>
      </c>
      <c r="C116" s="48" t="str">
        <f ca="1">IFERROR(IF(PréstamoNoPagado*PréstamoPagado,FechaDePago,""), "")</f>
        <v/>
      </c>
      <c r="D116" s="49" t="str">
        <f ca="1">IFERROR(IF(PréstamoNoPagado*PréstamoPagado,ValorPréstamo,""), "")</f>
        <v/>
      </c>
      <c r="E116" s="49" t="str">
        <f ca="1">IFERROR(IF(PréstamoNoPagado*PréstamoPagado,PagoMensual,""), "")</f>
        <v/>
      </c>
      <c r="F116" s="49" t="str">
        <f ca="1">IFERROR(IF(PréstamoNoPagado*PréstamoPagado,Capital,""), "")</f>
        <v/>
      </c>
      <c r="G116" s="49" t="str">
        <f ca="1">IFERROR(IF(PréstamoNoPagado*PréstamoPagado,AmortizaciónInterés,""), "")</f>
        <v/>
      </c>
      <c r="H116" s="49" t="str">
        <f ca="1">IFERROR(IF(PréstamoNoPagado*PréstamoPagado,SaldoFinal,""), "")</f>
        <v/>
      </c>
    </row>
    <row r="117" spans="2:8" ht="20.100000000000001" customHeight="1" x14ac:dyDescent="0.3">
      <c r="B117" s="53" t="str">
        <f ca="1">IFERROR(IF(PréstamoNoPagado*PréstamoPagado,NúmeroDePago,""), "")</f>
        <v/>
      </c>
      <c r="C117" s="48" t="str">
        <f ca="1">IFERROR(IF(PréstamoNoPagado*PréstamoPagado,FechaDePago,""), "")</f>
        <v/>
      </c>
      <c r="D117" s="49" t="str">
        <f ca="1">IFERROR(IF(PréstamoNoPagado*PréstamoPagado,ValorPréstamo,""), "")</f>
        <v/>
      </c>
      <c r="E117" s="49" t="str">
        <f ca="1">IFERROR(IF(PréstamoNoPagado*PréstamoPagado,PagoMensual,""), "")</f>
        <v/>
      </c>
      <c r="F117" s="49" t="str">
        <f ca="1">IFERROR(IF(PréstamoNoPagado*PréstamoPagado,Capital,""), "")</f>
        <v/>
      </c>
      <c r="G117" s="49" t="str">
        <f ca="1">IFERROR(IF(PréstamoNoPagado*PréstamoPagado,AmortizaciónInterés,""), "")</f>
        <v/>
      </c>
      <c r="H117" s="49" t="str">
        <f ca="1">IFERROR(IF(PréstamoNoPagado*PréstamoPagado,SaldoFinal,""), "")</f>
        <v/>
      </c>
    </row>
    <row r="118" spans="2:8" ht="20.100000000000001" customHeight="1" x14ac:dyDescent="0.3">
      <c r="B118" s="53" t="str">
        <f ca="1">IFERROR(IF(PréstamoNoPagado*PréstamoPagado,NúmeroDePago,""), "")</f>
        <v/>
      </c>
      <c r="C118" s="48" t="str">
        <f ca="1">IFERROR(IF(PréstamoNoPagado*PréstamoPagado,FechaDePago,""), "")</f>
        <v/>
      </c>
      <c r="D118" s="49" t="str">
        <f ca="1">IFERROR(IF(PréstamoNoPagado*PréstamoPagado,ValorPréstamo,""), "")</f>
        <v/>
      </c>
      <c r="E118" s="49" t="str">
        <f ca="1">IFERROR(IF(PréstamoNoPagado*PréstamoPagado,PagoMensual,""), "")</f>
        <v/>
      </c>
      <c r="F118" s="49" t="str">
        <f ca="1">IFERROR(IF(PréstamoNoPagado*PréstamoPagado,Capital,""), "")</f>
        <v/>
      </c>
      <c r="G118" s="49" t="str">
        <f ca="1">IFERROR(IF(PréstamoNoPagado*PréstamoPagado,AmortizaciónInterés,""), "")</f>
        <v/>
      </c>
      <c r="H118" s="49" t="str">
        <f ca="1">IFERROR(IF(PréstamoNoPagado*PréstamoPagado,SaldoFinal,""), "")</f>
        <v/>
      </c>
    </row>
    <row r="119" spans="2:8" ht="20.100000000000001" customHeight="1" x14ac:dyDescent="0.3">
      <c r="B119" s="53" t="str">
        <f ca="1">IFERROR(IF(PréstamoNoPagado*PréstamoPagado,NúmeroDePago,""), "")</f>
        <v/>
      </c>
      <c r="C119" s="48" t="str">
        <f ca="1">IFERROR(IF(PréstamoNoPagado*PréstamoPagado,FechaDePago,""), "")</f>
        <v/>
      </c>
      <c r="D119" s="49" t="str">
        <f ca="1">IFERROR(IF(PréstamoNoPagado*PréstamoPagado,ValorPréstamo,""), "")</f>
        <v/>
      </c>
      <c r="E119" s="49" t="str">
        <f ca="1">IFERROR(IF(PréstamoNoPagado*PréstamoPagado,PagoMensual,""), "")</f>
        <v/>
      </c>
      <c r="F119" s="49" t="str">
        <f ca="1">IFERROR(IF(PréstamoNoPagado*PréstamoPagado,Capital,""), "")</f>
        <v/>
      </c>
      <c r="G119" s="49" t="str">
        <f ca="1">IFERROR(IF(PréstamoNoPagado*PréstamoPagado,AmortizaciónInterés,""), "")</f>
        <v/>
      </c>
      <c r="H119" s="49" t="str">
        <f ca="1">IFERROR(IF(PréstamoNoPagado*PréstamoPagado,SaldoFinal,""), "")</f>
        <v/>
      </c>
    </row>
    <row r="120" spans="2:8" ht="20.100000000000001" customHeight="1" x14ac:dyDescent="0.3">
      <c r="B120" s="53" t="str">
        <f ca="1">IFERROR(IF(PréstamoNoPagado*PréstamoPagado,NúmeroDePago,""), "")</f>
        <v/>
      </c>
      <c r="C120" s="48" t="str">
        <f ca="1">IFERROR(IF(PréstamoNoPagado*PréstamoPagado,FechaDePago,""), "")</f>
        <v/>
      </c>
      <c r="D120" s="49" t="str">
        <f ca="1">IFERROR(IF(PréstamoNoPagado*PréstamoPagado,ValorPréstamo,""), "")</f>
        <v/>
      </c>
      <c r="E120" s="49" t="str">
        <f ca="1">IFERROR(IF(PréstamoNoPagado*PréstamoPagado,PagoMensual,""), "")</f>
        <v/>
      </c>
      <c r="F120" s="49" t="str">
        <f ca="1">IFERROR(IF(PréstamoNoPagado*PréstamoPagado,Capital,""), "")</f>
        <v/>
      </c>
      <c r="G120" s="49" t="str">
        <f ca="1">IFERROR(IF(PréstamoNoPagado*PréstamoPagado,AmortizaciónInterés,""), "")</f>
        <v/>
      </c>
      <c r="H120" s="49" t="str">
        <f ca="1">IFERROR(IF(PréstamoNoPagado*PréstamoPagado,SaldoFinal,""), "")</f>
        <v/>
      </c>
    </row>
    <row r="121" spans="2:8" ht="20.100000000000001" customHeight="1" x14ac:dyDescent="0.3">
      <c r="B121" s="53" t="str">
        <f ca="1">IFERROR(IF(PréstamoNoPagado*PréstamoPagado,NúmeroDePago,""), "")</f>
        <v/>
      </c>
      <c r="C121" s="48" t="str">
        <f ca="1">IFERROR(IF(PréstamoNoPagado*PréstamoPagado,FechaDePago,""), "")</f>
        <v/>
      </c>
      <c r="D121" s="49" t="str">
        <f ca="1">IFERROR(IF(PréstamoNoPagado*PréstamoPagado,ValorPréstamo,""), "")</f>
        <v/>
      </c>
      <c r="E121" s="49" t="str">
        <f ca="1">IFERROR(IF(PréstamoNoPagado*PréstamoPagado,PagoMensual,""), "")</f>
        <v/>
      </c>
      <c r="F121" s="49" t="str">
        <f ca="1">IFERROR(IF(PréstamoNoPagado*PréstamoPagado,Capital,""), "")</f>
        <v/>
      </c>
      <c r="G121" s="49" t="str">
        <f ca="1">IFERROR(IF(PréstamoNoPagado*PréstamoPagado,AmortizaciónInterés,""), "")</f>
        <v/>
      </c>
      <c r="H121" s="49" t="str">
        <f ca="1">IFERROR(IF(PréstamoNoPagado*PréstamoPagado,SaldoFinal,""), "")</f>
        <v/>
      </c>
    </row>
    <row r="122" spans="2:8" ht="20.100000000000001" customHeight="1" x14ac:dyDescent="0.3">
      <c r="B122" s="53" t="str">
        <f ca="1">IFERROR(IF(PréstamoNoPagado*PréstamoPagado,NúmeroDePago,""), "")</f>
        <v/>
      </c>
      <c r="C122" s="48" t="str">
        <f ca="1">IFERROR(IF(PréstamoNoPagado*PréstamoPagado,FechaDePago,""), "")</f>
        <v/>
      </c>
      <c r="D122" s="49" t="str">
        <f ca="1">IFERROR(IF(PréstamoNoPagado*PréstamoPagado,ValorPréstamo,""), "")</f>
        <v/>
      </c>
      <c r="E122" s="49" t="str">
        <f ca="1">IFERROR(IF(PréstamoNoPagado*PréstamoPagado,PagoMensual,""), "")</f>
        <v/>
      </c>
      <c r="F122" s="49" t="str">
        <f ca="1">IFERROR(IF(PréstamoNoPagado*PréstamoPagado,Capital,""), "")</f>
        <v/>
      </c>
      <c r="G122" s="49" t="str">
        <f ca="1">IFERROR(IF(PréstamoNoPagado*PréstamoPagado,AmortizaciónInterés,""), "")</f>
        <v/>
      </c>
      <c r="H122" s="49" t="str">
        <f ca="1">IFERROR(IF(PréstamoNoPagado*PréstamoPagado,SaldoFinal,""), "")</f>
        <v/>
      </c>
    </row>
    <row r="123" spans="2:8" ht="20.100000000000001" customHeight="1" x14ac:dyDescent="0.3">
      <c r="B123" s="53" t="str">
        <f ca="1">IFERROR(IF(PréstamoNoPagado*PréstamoPagado,NúmeroDePago,""), "")</f>
        <v/>
      </c>
      <c r="C123" s="48" t="str">
        <f ca="1">IFERROR(IF(PréstamoNoPagado*PréstamoPagado,FechaDePago,""), "")</f>
        <v/>
      </c>
      <c r="D123" s="49" t="str">
        <f ca="1">IFERROR(IF(PréstamoNoPagado*PréstamoPagado,ValorPréstamo,""), "")</f>
        <v/>
      </c>
      <c r="E123" s="49" t="str">
        <f ca="1">IFERROR(IF(PréstamoNoPagado*PréstamoPagado,PagoMensual,""), "")</f>
        <v/>
      </c>
      <c r="F123" s="49" t="str">
        <f ca="1">IFERROR(IF(PréstamoNoPagado*PréstamoPagado,Capital,""), "")</f>
        <v/>
      </c>
      <c r="G123" s="49" t="str">
        <f ca="1">IFERROR(IF(PréstamoNoPagado*PréstamoPagado,AmortizaciónInterés,""), "")</f>
        <v/>
      </c>
      <c r="H123" s="49" t="str">
        <f ca="1">IFERROR(IF(PréstamoNoPagado*PréstamoPagado,SaldoFinal,""), "")</f>
        <v/>
      </c>
    </row>
    <row r="124" spans="2:8" ht="20.100000000000001" customHeight="1" x14ac:dyDescent="0.3">
      <c r="B124" s="53" t="str">
        <f ca="1">IFERROR(IF(PréstamoNoPagado*PréstamoPagado,NúmeroDePago,""), "")</f>
        <v/>
      </c>
      <c r="C124" s="48" t="str">
        <f ca="1">IFERROR(IF(PréstamoNoPagado*PréstamoPagado,FechaDePago,""), "")</f>
        <v/>
      </c>
      <c r="D124" s="49" t="str">
        <f ca="1">IFERROR(IF(PréstamoNoPagado*PréstamoPagado,ValorPréstamo,""), "")</f>
        <v/>
      </c>
      <c r="E124" s="49" t="str">
        <f ca="1">IFERROR(IF(PréstamoNoPagado*PréstamoPagado,PagoMensual,""), "")</f>
        <v/>
      </c>
      <c r="F124" s="49" t="str">
        <f ca="1">IFERROR(IF(PréstamoNoPagado*PréstamoPagado,Capital,""), "")</f>
        <v/>
      </c>
      <c r="G124" s="49" t="str">
        <f ca="1">IFERROR(IF(PréstamoNoPagado*PréstamoPagado,AmortizaciónInterés,""), "")</f>
        <v/>
      </c>
      <c r="H124" s="49" t="str">
        <f ca="1">IFERROR(IF(PréstamoNoPagado*PréstamoPagado,SaldoFinal,""), "")</f>
        <v/>
      </c>
    </row>
    <row r="125" spans="2:8" ht="20.100000000000001" customHeight="1" x14ac:dyDescent="0.3">
      <c r="B125" s="53" t="str">
        <f ca="1">IFERROR(IF(PréstamoNoPagado*PréstamoPagado,NúmeroDePago,""), "")</f>
        <v/>
      </c>
      <c r="C125" s="48" t="str">
        <f ca="1">IFERROR(IF(PréstamoNoPagado*PréstamoPagado,FechaDePago,""), "")</f>
        <v/>
      </c>
      <c r="D125" s="49" t="str">
        <f ca="1">IFERROR(IF(PréstamoNoPagado*PréstamoPagado,ValorPréstamo,""), "")</f>
        <v/>
      </c>
      <c r="E125" s="49" t="str">
        <f ca="1">IFERROR(IF(PréstamoNoPagado*PréstamoPagado,PagoMensual,""), "")</f>
        <v/>
      </c>
      <c r="F125" s="49" t="str">
        <f ca="1">IFERROR(IF(PréstamoNoPagado*PréstamoPagado,Capital,""), "")</f>
        <v/>
      </c>
      <c r="G125" s="49" t="str">
        <f ca="1">IFERROR(IF(PréstamoNoPagado*PréstamoPagado,AmortizaciónInterés,""), "")</f>
        <v/>
      </c>
      <c r="H125" s="49" t="str">
        <f ca="1">IFERROR(IF(PréstamoNoPagado*PréstamoPagado,SaldoFinal,""), "")</f>
        <v/>
      </c>
    </row>
    <row r="126" spans="2:8" ht="20.100000000000001" customHeight="1" x14ac:dyDescent="0.3">
      <c r="B126" s="53" t="str">
        <f ca="1">IFERROR(IF(PréstamoNoPagado*PréstamoPagado,NúmeroDePago,""), "")</f>
        <v/>
      </c>
      <c r="C126" s="48" t="str">
        <f ca="1">IFERROR(IF(PréstamoNoPagado*PréstamoPagado,FechaDePago,""), "")</f>
        <v/>
      </c>
      <c r="D126" s="49" t="str">
        <f ca="1">IFERROR(IF(PréstamoNoPagado*PréstamoPagado,ValorPréstamo,""), "")</f>
        <v/>
      </c>
      <c r="E126" s="49" t="str">
        <f ca="1">IFERROR(IF(PréstamoNoPagado*PréstamoPagado,PagoMensual,""), "")</f>
        <v/>
      </c>
      <c r="F126" s="49" t="str">
        <f ca="1">IFERROR(IF(PréstamoNoPagado*PréstamoPagado,Capital,""), "")</f>
        <v/>
      </c>
      <c r="G126" s="49" t="str">
        <f ca="1">IFERROR(IF(PréstamoNoPagado*PréstamoPagado,AmortizaciónInterés,""), "")</f>
        <v/>
      </c>
      <c r="H126" s="49" t="str">
        <f ca="1">IFERROR(IF(PréstamoNoPagado*PréstamoPagado,SaldoFinal,""), "")</f>
        <v/>
      </c>
    </row>
    <row r="127" spans="2:8" ht="20.100000000000001" customHeight="1" x14ac:dyDescent="0.3">
      <c r="B127" s="53" t="str">
        <f ca="1">IFERROR(IF(PréstamoNoPagado*PréstamoPagado,NúmeroDePago,""), "")</f>
        <v/>
      </c>
      <c r="C127" s="48" t="str">
        <f ca="1">IFERROR(IF(PréstamoNoPagado*PréstamoPagado,FechaDePago,""), "")</f>
        <v/>
      </c>
      <c r="D127" s="49" t="str">
        <f ca="1">IFERROR(IF(PréstamoNoPagado*PréstamoPagado,ValorPréstamo,""), "")</f>
        <v/>
      </c>
      <c r="E127" s="49" t="str">
        <f ca="1">IFERROR(IF(PréstamoNoPagado*PréstamoPagado,PagoMensual,""), "")</f>
        <v/>
      </c>
      <c r="F127" s="49" t="str">
        <f ca="1">IFERROR(IF(PréstamoNoPagado*PréstamoPagado,Capital,""), "")</f>
        <v/>
      </c>
      <c r="G127" s="49" t="str">
        <f ca="1">IFERROR(IF(PréstamoNoPagado*PréstamoPagado,AmortizaciónInterés,""), "")</f>
        <v/>
      </c>
      <c r="H127" s="49" t="str">
        <f ca="1">IFERROR(IF(PréstamoNoPagado*PréstamoPagado,SaldoFinal,""), "")</f>
        <v/>
      </c>
    </row>
    <row r="128" spans="2:8" ht="20.100000000000001" customHeight="1" x14ac:dyDescent="0.3">
      <c r="B128" s="53" t="str">
        <f ca="1">IFERROR(IF(PréstamoNoPagado*PréstamoPagado,NúmeroDePago,""), "")</f>
        <v/>
      </c>
      <c r="C128" s="48" t="str">
        <f ca="1">IFERROR(IF(PréstamoNoPagado*PréstamoPagado,FechaDePago,""), "")</f>
        <v/>
      </c>
      <c r="D128" s="49" t="str">
        <f ca="1">IFERROR(IF(PréstamoNoPagado*PréstamoPagado,ValorPréstamo,""), "")</f>
        <v/>
      </c>
      <c r="E128" s="49" t="str">
        <f ca="1">IFERROR(IF(PréstamoNoPagado*PréstamoPagado,PagoMensual,""), "")</f>
        <v/>
      </c>
      <c r="F128" s="49" t="str">
        <f ca="1">IFERROR(IF(PréstamoNoPagado*PréstamoPagado,Capital,""), "")</f>
        <v/>
      </c>
      <c r="G128" s="49" t="str">
        <f ca="1">IFERROR(IF(PréstamoNoPagado*PréstamoPagado,AmortizaciónInterés,""), "")</f>
        <v/>
      </c>
      <c r="H128" s="49" t="str">
        <f ca="1">IFERROR(IF(PréstamoNoPagado*PréstamoPagado,SaldoFinal,""), "")</f>
        <v/>
      </c>
    </row>
    <row r="129" spans="2:8" ht="20.100000000000001" customHeight="1" x14ac:dyDescent="0.3">
      <c r="B129" s="53" t="str">
        <f ca="1">IFERROR(IF(PréstamoNoPagado*PréstamoPagado,NúmeroDePago,""), "")</f>
        <v/>
      </c>
      <c r="C129" s="48" t="str">
        <f ca="1">IFERROR(IF(PréstamoNoPagado*PréstamoPagado,FechaDePago,""), "")</f>
        <v/>
      </c>
      <c r="D129" s="49" t="str">
        <f ca="1">IFERROR(IF(PréstamoNoPagado*PréstamoPagado,ValorPréstamo,""), "")</f>
        <v/>
      </c>
      <c r="E129" s="49" t="str">
        <f ca="1">IFERROR(IF(PréstamoNoPagado*PréstamoPagado,PagoMensual,""), "")</f>
        <v/>
      </c>
      <c r="F129" s="49" t="str">
        <f ca="1">IFERROR(IF(PréstamoNoPagado*PréstamoPagado,Capital,""), "")</f>
        <v/>
      </c>
      <c r="G129" s="49" t="str">
        <f ca="1">IFERROR(IF(PréstamoNoPagado*PréstamoPagado,AmortizaciónInterés,""), "")</f>
        <v/>
      </c>
      <c r="H129" s="49" t="str">
        <f ca="1">IFERROR(IF(PréstamoNoPagado*PréstamoPagado,SaldoFinal,""), "")</f>
        <v/>
      </c>
    </row>
    <row r="130" spans="2:8" ht="20.100000000000001" customHeight="1" x14ac:dyDescent="0.3">
      <c r="B130" s="53" t="str">
        <f ca="1">IFERROR(IF(PréstamoNoPagado*PréstamoPagado,NúmeroDePago,""), "")</f>
        <v/>
      </c>
      <c r="C130" s="48" t="str">
        <f ca="1">IFERROR(IF(PréstamoNoPagado*PréstamoPagado,FechaDePago,""), "")</f>
        <v/>
      </c>
      <c r="D130" s="49" t="str">
        <f ca="1">IFERROR(IF(PréstamoNoPagado*PréstamoPagado,ValorPréstamo,""), "")</f>
        <v/>
      </c>
      <c r="E130" s="49" t="str">
        <f ca="1">IFERROR(IF(PréstamoNoPagado*PréstamoPagado,PagoMensual,""), "")</f>
        <v/>
      </c>
      <c r="F130" s="49" t="str">
        <f ca="1">IFERROR(IF(PréstamoNoPagado*PréstamoPagado,Capital,""), "")</f>
        <v/>
      </c>
      <c r="G130" s="49" t="str">
        <f ca="1">IFERROR(IF(PréstamoNoPagado*PréstamoPagado,AmortizaciónInterés,""), "")</f>
        <v/>
      </c>
      <c r="H130" s="49" t="str">
        <f ca="1">IFERROR(IF(PréstamoNoPagado*PréstamoPagado,SaldoFinal,""), "")</f>
        <v/>
      </c>
    </row>
    <row r="131" spans="2:8" ht="20.100000000000001" customHeight="1" x14ac:dyDescent="0.3">
      <c r="B131" s="53" t="str">
        <f ca="1">IFERROR(IF(PréstamoNoPagado*PréstamoPagado,NúmeroDePago,""), "")</f>
        <v/>
      </c>
      <c r="C131" s="48" t="str">
        <f ca="1">IFERROR(IF(PréstamoNoPagado*PréstamoPagado,FechaDePago,""), "")</f>
        <v/>
      </c>
      <c r="D131" s="49" t="str">
        <f ca="1">IFERROR(IF(PréstamoNoPagado*PréstamoPagado,ValorPréstamo,""), "")</f>
        <v/>
      </c>
      <c r="E131" s="49" t="str">
        <f ca="1">IFERROR(IF(PréstamoNoPagado*PréstamoPagado,PagoMensual,""), "")</f>
        <v/>
      </c>
      <c r="F131" s="49" t="str">
        <f ca="1">IFERROR(IF(PréstamoNoPagado*PréstamoPagado,Capital,""), "")</f>
        <v/>
      </c>
      <c r="G131" s="49" t="str">
        <f ca="1">IFERROR(IF(PréstamoNoPagado*PréstamoPagado,AmortizaciónInterés,""), "")</f>
        <v/>
      </c>
      <c r="H131" s="49" t="str">
        <f ca="1">IFERROR(IF(PréstamoNoPagado*PréstamoPagado,SaldoFinal,""), "")</f>
        <v/>
      </c>
    </row>
    <row r="132" spans="2:8" ht="20.100000000000001" customHeight="1" x14ac:dyDescent="0.3">
      <c r="B132" s="53" t="str">
        <f ca="1">IFERROR(IF(PréstamoNoPagado*PréstamoPagado,NúmeroDePago,""), "")</f>
        <v/>
      </c>
      <c r="C132" s="48" t="str">
        <f ca="1">IFERROR(IF(PréstamoNoPagado*PréstamoPagado,FechaDePago,""), "")</f>
        <v/>
      </c>
      <c r="D132" s="49" t="str">
        <f ca="1">IFERROR(IF(PréstamoNoPagado*PréstamoPagado,ValorPréstamo,""), "")</f>
        <v/>
      </c>
      <c r="E132" s="49" t="str">
        <f ca="1">IFERROR(IF(PréstamoNoPagado*PréstamoPagado,PagoMensual,""), "")</f>
        <v/>
      </c>
      <c r="F132" s="49" t="str">
        <f ca="1">IFERROR(IF(PréstamoNoPagado*PréstamoPagado,Capital,""), "")</f>
        <v/>
      </c>
      <c r="G132" s="49" t="str">
        <f ca="1">IFERROR(IF(PréstamoNoPagado*PréstamoPagado,AmortizaciónInterés,""), "")</f>
        <v/>
      </c>
      <c r="H132" s="49" t="str">
        <f ca="1">IFERROR(IF(PréstamoNoPagado*PréstamoPagado,SaldoFinal,""), "")</f>
        <v/>
      </c>
    </row>
    <row r="133" spans="2:8" ht="20.100000000000001" customHeight="1" x14ac:dyDescent="0.3">
      <c r="B133" s="53" t="str">
        <f ca="1">IFERROR(IF(PréstamoNoPagado*PréstamoPagado,NúmeroDePago,""), "")</f>
        <v/>
      </c>
      <c r="C133" s="48" t="str">
        <f ca="1">IFERROR(IF(PréstamoNoPagado*PréstamoPagado,FechaDePago,""), "")</f>
        <v/>
      </c>
      <c r="D133" s="49" t="str">
        <f ca="1">IFERROR(IF(PréstamoNoPagado*PréstamoPagado,ValorPréstamo,""), "")</f>
        <v/>
      </c>
      <c r="E133" s="49" t="str">
        <f ca="1">IFERROR(IF(PréstamoNoPagado*PréstamoPagado,PagoMensual,""), "")</f>
        <v/>
      </c>
      <c r="F133" s="49" t="str">
        <f ca="1">IFERROR(IF(PréstamoNoPagado*PréstamoPagado,Capital,""), "")</f>
        <v/>
      </c>
      <c r="G133" s="49" t="str">
        <f ca="1">IFERROR(IF(PréstamoNoPagado*PréstamoPagado,AmortizaciónInterés,""), "")</f>
        <v/>
      </c>
      <c r="H133" s="49" t="str">
        <f ca="1">IFERROR(IF(PréstamoNoPagado*PréstamoPagado,SaldoFinal,""), "")</f>
        <v/>
      </c>
    </row>
    <row r="134" spans="2:8" ht="20.100000000000001" customHeight="1" x14ac:dyDescent="0.3">
      <c r="B134" s="53" t="str">
        <f ca="1">IFERROR(IF(PréstamoNoPagado*PréstamoPagado,NúmeroDePago,""), "")</f>
        <v/>
      </c>
      <c r="C134" s="48" t="str">
        <f ca="1">IFERROR(IF(PréstamoNoPagado*PréstamoPagado,FechaDePago,""), "")</f>
        <v/>
      </c>
      <c r="D134" s="49" t="str">
        <f ca="1">IFERROR(IF(PréstamoNoPagado*PréstamoPagado,ValorPréstamo,""), "")</f>
        <v/>
      </c>
      <c r="E134" s="49" t="str">
        <f ca="1">IFERROR(IF(PréstamoNoPagado*PréstamoPagado,PagoMensual,""), "")</f>
        <v/>
      </c>
      <c r="F134" s="49" t="str">
        <f ca="1">IFERROR(IF(PréstamoNoPagado*PréstamoPagado,Capital,""), "")</f>
        <v/>
      </c>
      <c r="G134" s="49" t="str">
        <f ca="1">IFERROR(IF(PréstamoNoPagado*PréstamoPagado,AmortizaciónInterés,""), "")</f>
        <v/>
      </c>
      <c r="H134" s="49" t="str">
        <f ca="1">IFERROR(IF(PréstamoNoPagado*PréstamoPagado,SaldoFinal,""), "")</f>
        <v/>
      </c>
    </row>
    <row r="135" spans="2:8" ht="20.100000000000001" customHeight="1" x14ac:dyDescent="0.3">
      <c r="B135" s="53" t="str">
        <f ca="1">IFERROR(IF(PréstamoNoPagado*PréstamoPagado,NúmeroDePago,""), "")</f>
        <v/>
      </c>
      <c r="C135" s="48" t="str">
        <f ca="1">IFERROR(IF(PréstamoNoPagado*PréstamoPagado,FechaDePago,""), "")</f>
        <v/>
      </c>
      <c r="D135" s="49" t="str">
        <f ca="1">IFERROR(IF(PréstamoNoPagado*PréstamoPagado,ValorPréstamo,""), "")</f>
        <v/>
      </c>
      <c r="E135" s="49" t="str">
        <f ca="1">IFERROR(IF(PréstamoNoPagado*PréstamoPagado,PagoMensual,""), "")</f>
        <v/>
      </c>
      <c r="F135" s="49" t="str">
        <f ca="1">IFERROR(IF(PréstamoNoPagado*PréstamoPagado,Capital,""), "")</f>
        <v/>
      </c>
      <c r="G135" s="49" t="str">
        <f ca="1">IFERROR(IF(PréstamoNoPagado*PréstamoPagado,AmortizaciónInterés,""), "")</f>
        <v/>
      </c>
      <c r="H135" s="49" t="str">
        <f ca="1">IFERROR(IF(PréstamoNoPagado*PréstamoPagado,SaldoFinal,""), "")</f>
        <v/>
      </c>
    </row>
    <row r="136" spans="2:8" ht="20.100000000000001" customHeight="1" x14ac:dyDescent="0.3">
      <c r="B136" s="53" t="str">
        <f ca="1">IFERROR(IF(PréstamoNoPagado*PréstamoPagado,NúmeroDePago,""), "")</f>
        <v/>
      </c>
      <c r="C136" s="48" t="str">
        <f ca="1">IFERROR(IF(PréstamoNoPagado*PréstamoPagado,FechaDePago,""), "")</f>
        <v/>
      </c>
      <c r="D136" s="49" t="str">
        <f ca="1">IFERROR(IF(PréstamoNoPagado*PréstamoPagado,ValorPréstamo,""), "")</f>
        <v/>
      </c>
      <c r="E136" s="49" t="str">
        <f ca="1">IFERROR(IF(PréstamoNoPagado*PréstamoPagado,PagoMensual,""), "")</f>
        <v/>
      </c>
      <c r="F136" s="49" t="str">
        <f ca="1">IFERROR(IF(PréstamoNoPagado*PréstamoPagado,Capital,""), "")</f>
        <v/>
      </c>
      <c r="G136" s="49" t="str">
        <f ca="1">IFERROR(IF(PréstamoNoPagado*PréstamoPagado,AmortizaciónInterés,""), "")</f>
        <v/>
      </c>
      <c r="H136" s="49" t="str">
        <f ca="1">IFERROR(IF(PréstamoNoPagado*PréstamoPagado,SaldoFinal,""), "")</f>
        <v/>
      </c>
    </row>
    <row r="137" spans="2:8" ht="20.100000000000001" customHeight="1" x14ac:dyDescent="0.3">
      <c r="B137" s="53" t="str">
        <f ca="1">IFERROR(IF(PréstamoNoPagado*PréstamoPagado,NúmeroDePago,""), "")</f>
        <v/>
      </c>
      <c r="C137" s="48" t="str">
        <f ca="1">IFERROR(IF(PréstamoNoPagado*PréstamoPagado,FechaDePago,""), "")</f>
        <v/>
      </c>
      <c r="D137" s="49" t="str">
        <f ca="1">IFERROR(IF(PréstamoNoPagado*PréstamoPagado,ValorPréstamo,""), "")</f>
        <v/>
      </c>
      <c r="E137" s="49" t="str">
        <f ca="1">IFERROR(IF(PréstamoNoPagado*PréstamoPagado,PagoMensual,""), "")</f>
        <v/>
      </c>
      <c r="F137" s="49" t="str">
        <f ca="1">IFERROR(IF(PréstamoNoPagado*PréstamoPagado,Capital,""), "")</f>
        <v/>
      </c>
      <c r="G137" s="49" t="str">
        <f ca="1">IFERROR(IF(PréstamoNoPagado*PréstamoPagado,AmortizaciónInterés,""), "")</f>
        <v/>
      </c>
      <c r="H137" s="49" t="str">
        <f ca="1">IFERROR(IF(PréstamoNoPagado*PréstamoPagado,SaldoFinal,""), "")</f>
        <v/>
      </c>
    </row>
    <row r="138" spans="2:8" ht="20.100000000000001" customHeight="1" x14ac:dyDescent="0.3">
      <c r="B138" s="53" t="str">
        <f ca="1">IFERROR(IF(PréstamoNoPagado*PréstamoPagado,NúmeroDePago,""), "")</f>
        <v/>
      </c>
      <c r="C138" s="48" t="str">
        <f ca="1">IFERROR(IF(PréstamoNoPagado*PréstamoPagado,FechaDePago,""), "")</f>
        <v/>
      </c>
      <c r="D138" s="49" t="str">
        <f ca="1">IFERROR(IF(PréstamoNoPagado*PréstamoPagado,ValorPréstamo,""), "")</f>
        <v/>
      </c>
      <c r="E138" s="49" t="str">
        <f ca="1">IFERROR(IF(PréstamoNoPagado*PréstamoPagado,PagoMensual,""), "")</f>
        <v/>
      </c>
      <c r="F138" s="49" t="str">
        <f ca="1">IFERROR(IF(PréstamoNoPagado*PréstamoPagado,Capital,""), "")</f>
        <v/>
      </c>
      <c r="G138" s="49" t="str">
        <f ca="1">IFERROR(IF(PréstamoNoPagado*PréstamoPagado,AmortizaciónInterés,""), "")</f>
        <v/>
      </c>
      <c r="H138" s="49" t="str">
        <f ca="1">IFERROR(IF(PréstamoNoPagado*PréstamoPagado,SaldoFinal,""), "")</f>
        <v/>
      </c>
    </row>
    <row r="139" spans="2:8" ht="20.100000000000001" customHeight="1" x14ac:dyDescent="0.3">
      <c r="B139" s="53" t="str">
        <f ca="1">IFERROR(IF(PréstamoNoPagado*PréstamoPagado,NúmeroDePago,""), "")</f>
        <v/>
      </c>
      <c r="C139" s="48" t="str">
        <f ca="1">IFERROR(IF(PréstamoNoPagado*PréstamoPagado,FechaDePago,""), "")</f>
        <v/>
      </c>
      <c r="D139" s="49" t="str">
        <f ca="1">IFERROR(IF(PréstamoNoPagado*PréstamoPagado,ValorPréstamo,""), "")</f>
        <v/>
      </c>
      <c r="E139" s="49" t="str">
        <f ca="1">IFERROR(IF(PréstamoNoPagado*PréstamoPagado,PagoMensual,""), "")</f>
        <v/>
      </c>
      <c r="F139" s="49" t="str">
        <f ca="1">IFERROR(IF(PréstamoNoPagado*PréstamoPagado,Capital,""), "")</f>
        <v/>
      </c>
      <c r="G139" s="49" t="str">
        <f ca="1">IFERROR(IF(PréstamoNoPagado*PréstamoPagado,AmortizaciónInterés,""), "")</f>
        <v/>
      </c>
      <c r="H139" s="49" t="str">
        <f ca="1">IFERROR(IF(PréstamoNoPagado*PréstamoPagado,SaldoFinal,""), "")</f>
        <v/>
      </c>
    </row>
    <row r="140" spans="2:8" ht="20.100000000000001" customHeight="1" x14ac:dyDescent="0.3">
      <c r="B140" s="53" t="str">
        <f ca="1">IFERROR(IF(PréstamoNoPagado*PréstamoPagado,NúmeroDePago,""), "")</f>
        <v/>
      </c>
      <c r="C140" s="48" t="str">
        <f ca="1">IFERROR(IF(PréstamoNoPagado*PréstamoPagado,FechaDePago,""), "")</f>
        <v/>
      </c>
      <c r="D140" s="49" t="str">
        <f ca="1">IFERROR(IF(PréstamoNoPagado*PréstamoPagado,ValorPréstamo,""), "")</f>
        <v/>
      </c>
      <c r="E140" s="49" t="str">
        <f ca="1">IFERROR(IF(PréstamoNoPagado*PréstamoPagado,PagoMensual,""), "")</f>
        <v/>
      </c>
      <c r="F140" s="49" t="str">
        <f ca="1">IFERROR(IF(PréstamoNoPagado*PréstamoPagado,Capital,""), "")</f>
        <v/>
      </c>
      <c r="G140" s="49" t="str">
        <f ca="1">IFERROR(IF(PréstamoNoPagado*PréstamoPagado,AmortizaciónInterés,""), "")</f>
        <v/>
      </c>
      <c r="H140" s="49" t="str">
        <f ca="1">IFERROR(IF(PréstamoNoPagado*PréstamoPagado,SaldoFinal,""), "")</f>
        <v/>
      </c>
    </row>
    <row r="141" spans="2:8" ht="20.100000000000001" customHeight="1" x14ac:dyDescent="0.3">
      <c r="B141" s="53" t="str">
        <f ca="1">IFERROR(IF(PréstamoNoPagado*PréstamoPagado,NúmeroDePago,""), "")</f>
        <v/>
      </c>
      <c r="C141" s="48" t="str">
        <f ca="1">IFERROR(IF(PréstamoNoPagado*PréstamoPagado,FechaDePago,""), "")</f>
        <v/>
      </c>
      <c r="D141" s="49" t="str">
        <f ca="1">IFERROR(IF(PréstamoNoPagado*PréstamoPagado,ValorPréstamo,""), "")</f>
        <v/>
      </c>
      <c r="E141" s="49" t="str">
        <f ca="1">IFERROR(IF(PréstamoNoPagado*PréstamoPagado,PagoMensual,""), "")</f>
        <v/>
      </c>
      <c r="F141" s="49" t="str">
        <f ca="1">IFERROR(IF(PréstamoNoPagado*PréstamoPagado,Capital,""), "")</f>
        <v/>
      </c>
      <c r="G141" s="49" t="str">
        <f ca="1">IFERROR(IF(PréstamoNoPagado*PréstamoPagado,AmortizaciónInterés,""), "")</f>
        <v/>
      </c>
      <c r="H141" s="49" t="str">
        <f ca="1">IFERROR(IF(PréstamoNoPagado*PréstamoPagado,SaldoFinal,""), "")</f>
        <v/>
      </c>
    </row>
    <row r="142" spans="2:8" ht="20.100000000000001" customHeight="1" x14ac:dyDescent="0.3">
      <c r="B142" s="53" t="str">
        <f ca="1">IFERROR(IF(PréstamoNoPagado*PréstamoPagado,NúmeroDePago,""), "")</f>
        <v/>
      </c>
      <c r="C142" s="48" t="str">
        <f ca="1">IFERROR(IF(PréstamoNoPagado*PréstamoPagado,FechaDePago,""), "")</f>
        <v/>
      </c>
      <c r="D142" s="49" t="str">
        <f ca="1">IFERROR(IF(PréstamoNoPagado*PréstamoPagado,ValorPréstamo,""), "")</f>
        <v/>
      </c>
      <c r="E142" s="49" t="str">
        <f ca="1">IFERROR(IF(PréstamoNoPagado*PréstamoPagado,PagoMensual,""), "")</f>
        <v/>
      </c>
      <c r="F142" s="49" t="str">
        <f ca="1">IFERROR(IF(PréstamoNoPagado*PréstamoPagado,Capital,""), "")</f>
        <v/>
      </c>
      <c r="G142" s="49" t="str">
        <f ca="1">IFERROR(IF(PréstamoNoPagado*PréstamoPagado,AmortizaciónInterés,""), "")</f>
        <v/>
      </c>
      <c r="H142" s="49" t="str">
        <f ca="1">IFERROR(IF(PréstamoNoPagado*PréstamoPagado,SaldoFinal,""), "")</f>
        <v/>
      </c>
    </row>
    <row r="143" spans="2:8" ht="20.100000000000001" customHeight="1" x14ac:dyDescent="0.3">
      <c r="B143" s="53" t="str">
        <f ca="1">IFERROR(IF(PréstamoNoPagado*PréstamoPagado,NúmeroDePago,""), "")</f>
        <v/>
      </c>
      <c r="C143" s="48" t="str">
        <f ca="1">IFERROR(IF(PréstamoNoPagado*PréstamoPagado,FechaDePago,""), "")</f>
        <v/>
      </c>
      <c r="D143" s="49" t="str">
        <f ca="1">IFERROR(IF(PréstamoNoPagado*PréstamoPagado,ValorPréstamo,""), "")</f>
        <v/>
      </c>
      <c r="E143" s="49" t="str">
        <f ca="1">IFERROR(IF(PréstamoNoPagado*PréstamoPagado,PagoMensual,""), "")</f>
        <v/>
      </c>
      <c r="F143" s="49" t="str">
        <f ca="1">IFERROR(IF(PréstamoNoPagado*PréstamoPagado,Capital,""), "")</f>
        <v/>
      </c>
      <c r="G143" s="49" t="str">
        <f ca="1">IFERROR(IF(PréstamoNoPagado*PréstamoPagado,AmortizaciónInterés,""), "")</f>
        <v/>
      </c>
      <c r="H143" s="49" t="str">
        <f ca="1">IFERROR(IF(PréstamoNoPagado*PréstamoPagado,SaldoFinal,""), "")</f>
        <v/>
      </c>
    </row>
    <row r="144" spans="2:8" ht="20.100000000000001" customHeight="1" x14ac:dyDescent="0.3">
      <c r="B144" s="53" t="str">
        <f ca="1">IFERROR(IF(PréstamoNoPagado*PréstamoPagado,NúmeroDePago,""), "")</f>
        <v/>
      </c>
      <c r="C144" s="48" t="str">
        <f ca="1">IFERROR(IF(PréstamoNoPagado*PréstamoPagado,FechaDePago,""), "")</f>
        <v/>
      </c>
      <c r="D144" s="49" t="str">
        <f ca="1">IFERROR(IF(PréstamoNoPagado*PréstamoPagado,ValorPréstamo,""), "")</f>
        <v/>
      </c>
      <c r="E144" s="49" t="str">
        <f ca="1">IFERROR(IF(PréstamoNoPagado*PréstamoPagado,PagoMensual,""), "")</f>
        <v/>
      </c>
      <c r="F144" s="49" t="str">
        <f ca="1">IFERROR(IF(PréstamoNoPagado*PréstamoPagado,Capital,""), "")</f>
        <v/>
      </c>
      <c r="G144" s="49" t="str">
        <f ca="1">IFERROR(IF(PréstamoNoPagado*PréstamoPagado,AmortizaciónInterés,""), "")</f>
        <v/>
      </c>
      <c r="H144" s="49" t="str">
        <f ca="1">IFERROR(IF(PréstamoNoPagado*PréstamoPagado,SaldoFinal,""), "")</f>
        <v/>
      </c>
    </row>
    <row r="145" spans="2:8" ht="20.100000000000001" customHeight="1" x14ac:dyDescent="0.3">
      <c r="B145" s="53" t="str">
        <f ca="1">IFERROR(IF(PréstamoNoPagado*PréstamoPagado,NúmeroDePago,""), "")</f>
        <v/>
      </c>
      <c r="C145" s="48" t="str">
        <f ca="1">IFERROR(IF(PréstamoNoPagado*PréstamoPagado,FechaDePago,""), "")</f>
        <v/>
      </c>
      <c r="D145" s="49" t="str">
        <f ca="1">IFERROR(IF(PréstamoNoPagado*PréstamoPagado,ValorPréstamo,""), "")</f>
        <v/>
      </c>
      <c r="E145" s="49" t="str">
        <f ca="1">IFERROR(IF(PréstamoNoPagado*PréstamoPagado,PagoMensual,""), "")</f>
        <v/>
      </c>
      <c r="F145" s="49" t="str">
        <f ca="1">IFERROR(IF(PréstamoNoPagado*PréstamoPagado,Capital,""), "")</f>
        <v/>
      </c>
      <c r="G145" s="49" t="str">
        <f ca="1">IFERROR(IF(PréstamoNoPagado*PréstamoPagado,AmortizaciónInterés,""), "")</f>
        <v/>
      </c>
      <c r="H145" s="49" t="str">
        <f ca="1">IFERROR(IF(PréstamoNoPagado*PréstamoPagado,SaldoFinal,""), "")</f>
        <v/>
      </c>
    </row>
    <row r="146" spans="2:8" ht="20.100000000000001" customHeight="1" x14ac:dyDescent="0.3">
      <c r="B146" s="53" t="str">
        <f ca="1">IFERROR(IF(PréstamoNoPagado*PréstamoPagado,NúmeroDePago,""), "")</f>
        <v/>
      </c>
      <c r="C146" s="48" t="str">
        <f ca="1">IFERROR(IF(PréstamoNoPagado*PréstamoPagado,FechaDePago,""), "")</f>
        <v/>
      </c>
      <c r="D146" s="49" t="str">
        <f ca="1">IFERROR(IF(PréstamoNoPagado*PréstamoPagado,ValorPréstamo,""), "")</f>
        <v/>
      </c>
      <c r="E146" s="49" t="str">
        <f ca="1">IFERROR(IF(PréstamoNoPagado*PréstamoPagado,PagoMensual,""), "")</f>
        <v/>
      </c>
      <c r="F146" s="49" t="str">
        <f ca="1">IFERROR(IF(PréstamoNoPagado*PréstamoPagado,Capital,""), "")</f>
        <v/>
      </c>
      <c r="G146" s="49" t="str">
        <f ca="1">IFERROR(IF(PréstamoNoPagado*PréstamoPagado,AmortizaciónInterés,""), "")</f>
        <v/>
      </c>
      <c r="H146" s="49" t="str">
        <f ca="1">IFERROR(IF(PréstamoNoPagado*PréstamoPagado,SaldoFinal,""), "")</f>
        <v/>
      </c>
    </row>
    <row r="147" spans="2:8" ht="20.100000000000001" customHeight="1" x14ac:dyDescent="0.3">
      <c r="B147" s="53" t="str">
        <f ca="1">IFERROR(IF(PréstamoNoPagado*PréstamoPagado,NúmeroDePago,""), "")</f>
        <v/>
      </c>
      <c r="C147" s="48" t="str">
        <f ca="1">IFERROR(IF(PréstamoNoPagado*PréstamoPagado,FechaDePago,""), "")</f>
        <v/>
      </c>
      <c r="D147" s="49" t="str">
        <f ca="1">IFERROR(IF(PréstamoNoPagado*PréstamoPagado,ValorPréstamo,""), "")</f>
        <v/>
      </c>
      <c r="E147" s="49" t="str">
        <f ca="1">IFERROR(IF(PréstamoNoPagado*PréstamoPagado,PagoMensual,""), "")</f>
        <v/>
      </c>
      <c r="F147" s="49" t="str">
        <f ca="1">IFERROR(IF(PréstamoNoPagado*PréstamoPagado,Capital,""), "")</f>
        <v/>
      </c>
      <c r="G147" s="49" t="str">
        <f ca="1">IFERROR(IF(PréstamoNoPagado*PréstamoPagado,AmortizaciónInterés,""), "")</f>
        <v/>
      </c>
      <c r="H147" s="49" t="str">
        <f ca="1">IFERROR(IF(PréstamoNoPagado*PréstamoPagado,SaldoFinal,""), "")</f>
        <v/>
      </c>
    </row>
    <row r="148" spans="2:8" ht="20.100000000000001" customHeight="1" x14ac:dyDescent="0.3">
      <c r="B148" s="53" t="str">
        <f ca="1">IFERROR(IF(PréstamoNoPagado*PréstamoPagado,NúmeroDePago,""), "")</f>
        <v/>
      </c>
      <c r="C148" s="48" t="str">
        <f ca="1">IFERROR(IF(PréstamoNoPagado*PréstamoPagado,FechaDePago,""), "")</f>
        <v/>
      </c>
      <c r="D148" s="49" t="str">
        <f ca="1">IFERROR(IF(PréstamoNoPagado*PréstamoPagado,ValorPréstamo,""), "")</f>
        <v/>
      </c>
      <c r="E148" s="49" t="str">
        <f ca="1">IFERROR(IF(PréstamoNoPagado*PréstamoPagado,PagoMensual,""), "")</f>
        <v/>
      </c>
      <c r="F148" s="49" t="str">
        <f ca="1">IFERROR(IF(PréstamoNoPagado*PréstamoPagado,Capital,""), "")</f>
        <v/>
      </c>
      <c r="G148" s="49" t="str">
        <f ca="1">IFERROR(IF(PréstamoNoPagado*PréstamoPagado,AmortizaciónInterés,""), "")</f>
        <v/>
      </c>
      <c r="H148" s="49" t="str">
        <f ca="1">IFERROR(IF(PréstamoNoPagado*PréstamoPagado,SaldoFinal,""), "")</f>
        <v/>
      </c>
    </row>
    <row r="149" spans="2:8" ht="20.100000000000001" customHeight="1" x14ac:dyDescent="0.3">
      <c r="B149" s="53" t="str">
        <f ca="1">IFERROR(IF(PréstamoNoPagado*PréstamoPagado,NúmeroDePago,""), "")</f>
        <v/>
      </c>
      <c r="C149" s="48" t="str">
        <f ca="1">IFERROR(IF(PréstamoNoPagado*PréstamoPagado,FechaDePago,""), "")</f>
        <v/>
      </c>
      <c r="D149" s="49" t="str">
        <f ca="1">IFERROR(IF(PréstamoNoPagado*PréstamoPagado,ValorPréstamo,""), "")</f>
        <v/>
      </c>
      <c r="E149" s="49" t="str">
        <f ca="1">IFERROR(IF(PréstamoNoPagado*PréstamoPagado,PagoMensual,""), "")</f>
        <v/>
      </c>
      <c r="F149" s="49" t="str">
        <f ca="1">IFERROR(IF(PréstamoNoPagado*PréstamoPagado,Capital,""), "")</f>
        <v/>
      </c>
      <c r="G149" s="49" t="str">
        <f ca="1">IFERROR(IF(PréstamoNoPagado*PréstamoPagado,AmortizaciónInterés,""), "")</f>
        <v/>
      </c>
      <c r="H149" s="49" t="str">
        <f ca="1">IFERROR(IF(PréstamoNoPagado*PréstamoPagado,SaldoFinal,""), "")</f>
        <v/>
      </c>
    </row>
    <row r="150" spans="2:8" ht="20.100000000000001" customHeight="1" x14ac:dyDescent="0.3">
      <c r="B150" s="53" t="str">
        <f ca="1">IFERROR(IF(PréstamoNoPagado*PréstamoPagado,NúmeroDePago,""), "")</f>
        <v/>
      </c>
      <c r="C150" s="48" t="str">
        <f ca="1">IFERROR(IF(PréstamoNoPagado*PréstamoPagado,FechaDePago,""), "")</f>
        <v/>
      </c>
      <c r="D150" s="49" t="str">
        <f ca="1">IFERROR(IF(PréstamoNoPagado*PréstamoPagado,ValorPréstamo,""), "")</f>
        <v/>
      </c>
      <c r="E150" s="49" t="str">
        <f ca="1">IFERROR(IF(PréstamoNoPagado*PréstamoPagado,PagoMensual,""), "")</f>
        <v/>
      </c>
      <c r="F150" s="49" t="str">
        <f ca="1">IFERROR(IF(PréstamoNoPagado*PréstamoPagado,Capital,""), "")</f>
        <v/>
      </c>
      <c r="G150" s="49" t="str">
        <f ca="1">IFERROR(IF(PréstamoNoPagado*PréstamoPagado,AmortizaciónInterés,""), "")</f>
        <v/>
      </c>
      <c r="H150" s="49" t="str">
        <f ca="1">IFERROR(IF(PréstamoNoPagado*PréstamoPagado,SaldoFinal,""), "")</f>
        <v/>
      </c>
    </row>
    <row r="151" spans="2:8" ht="20.100000000000001" customHeight="1" x14ac:dyDescent="0.3">
      <c r="B151" s="53" t="str">
        <f ca="1">IFERROR(IF(PréstamoNoPagado*PréstamoPagado,NúmeroDePago,""), "")</f>
        <v/>
      </c>
      <c r="C151" s="48" t="str">
        <f ca="1">IFERROR(IF(PréstamoNoPagado*PréstamoPagado,FechaDePago,""), "")</f>
        <v/>
      </c>
      <c r="D151" s="49" t="str">
        <f ca="1">IFERROR(IF(PréstamoNoPagado*PréstamoPagado,ValorPréstamo,""), "")</f>
        <v/>
      </c>
      <c r="E151" s="49" t="str">
        <f ca="1">IFERROR(IF(PréstamoNoPagado*PréstamoPagado,PagoMensual,""), "")</f>
        <v/>
      </c>
      <c r="F151" s="49" t="str">
        <f ca="1">IFERROR(IF(PréstamoNoPagado*PréstamoPagado,Capital,""), "")</f>
        <v/>
      </c>
      <c r="G151" s="49" t="str">
        <f ca="1">IFERROR(IF(PréstamoNoPagado*PréstamoPagado,AmortizaciónInterés,""), "")</f>
        <v/>
      </c>
      <c r="H151" s="49" t="str">
        <f ca="1">IFERROR(IF(PréstamoNoPagado*PréstamoPagado,SaldoFinal,""), "")</f>
        <v/>
      </c>
    </row>
    <row r="152" spans="2:8" ht="20.100000000000001" customHeight="1" x14ac:dyDescent="0.3">
      <c r="B152" s="53" t="str">
        <f ca="1">IFERROR(IF(PréstamoNoPagado*PréstamoPagado,NúmeroDePago,""), "")</f>
        <v/>
      </c>
      <c r="C152" s="48" t="str">
        <f ca="1">IFERROR(IF(PréstamoNoPagado*PréstamoPagado,FechaDePago,""), "")</f>
        <v/>
      </c>
      <c r="D152" s="49" t="str">
        <f ca="1">IFERROR(IF(PréstamoNoPagado*PréstamoPagado,ValorPréstamo,""), "")</f>
        <v/>
      </c>
      <c r="E152" s="49" t="str">
        <f ca="1">IFERROR(IF(PréstamoNoPagado*PréstamoPagado,PagoMensual,""), "")</f>
        <v/>
      </c>
      <c r="F152" s="49" t="str">
        <f ca="1">IFERROR(IF(PréstamoNoPagado*PréstamoPagado,Capital,""), "")</f>
        <v/>
      </c>
      <c r="G152" s="49" t="str">
        <f ca="1">IFERROR(IF(PréstamoNoPagado*PréstamoPagado,AmortizaciónInterés,""), "")</f>
        <v/>
      </c>
      <c r="H152" s="49" t="str">
        <f ca="1">IFERROR(IF(PréstamoNoPagado*PréstamoPagado,SaldoFinal,""), "")</f>
        <v/>
      </c>
    </row>
    <row r="153" spans="2:8" ht="20.100000000000001" customHeight="1" x14ac:dyDescent="0.3">
      <c r="B153" s="53" t="str">
        <f ca="1">IFERROR(IF(PréstamoNoPagado*PréstamoPagado,NúmeroDePago,""), "")</f>
        <v/>
      </c>
      <c r="C153" s="48" t="str">
        <f ca="1">IFERROR(IF(PréstamoNoPagado*PréstamoPagado,FechaDePago,""), "")</f>
        <v/>
      </c>
      <c r="D153" s="49" t="str">
        <f ca="1">IFERROR(IF(PréstamoNoPagado*PréstamoPagado,ValorPréstamo,""), "")</f>
        <v/>
      </c>
      <c r="E153" s="49" t="str">
        <f ca="1">IFERROR(IF(PréstamoNoPagado*PréstamoPagado,PagoMensual,""), "")</f>
        <v/>
      </c>
      <c r="F153" s="49" t="str">
        <f ca="1">IFERROR(IF(PréstamoNoPagado*PréstamoPagado,Capital,""), "")</f>
        <v/>
      </c>
      <c r="G153" s="49" t="str">
        <f ca="1">IFERROR(IF(PréstamoNoPagado*PréstamoPagado,AmortizaciónInterés,""), "")</f>
        <v/>
      </c>
      <c r="H153" s="49" t="str">
        <f ca="1">IFERROR(IF(PréstamoNoPagado*PréstamoPagado,SaldoFinal,""), "")</f>
        <v/>
      </c>
    </row>
    <row r="154" spans="2:8" ht="20.100000000000001" customHeight="1" x14ac:dyDescent="0.3">
      <c r="B154" s="53" t="str">
        <f ca="1">IFERROR(IF(PréstamoNoPagado*PréstamoPagado,NúmeroDePago,""), "")</f>
        <v/>
      </c>
      <c r="C154" s="48" t="str">
        <f ca="1">IFERROR(IF(PréstamoNoPagado*PréstamoPagado,FechaDePago,""), "")</f>
        <v/>
      </c>
      <c r="D154" s="49" t="str">
        <f ca="1">IFERROR(IF(PréstamoNoPagado*PréstamoPagado,ValorPréstamo,""), "")</f>
        <v/>
      </c>
      <c r="E154" s="49" t="str">
        <f ca="1">IFERROR(IF(PréstamoNoPagado*PréstamoPagado,PagoMensual,""), "")</f>
        <v/>
      </c>
      <c r="F154" s="49" t="str">
        <f ca="1">IFERROR(IF(PréstamoNoPagado*PréstamoPagado,Capital,""), "")</f>
        <v/>
      </c>
      <c r="G154" s="49" t="str">
        <f ca="1">IFERROR(IF(PréstamoNoPagado*PréstamoPagado,AmortizaciónInterés,""), "")</f>
        <v/>
      </c>
      <c r="H154" s="49" t="str">
        <f ca="1">IFERROR(IF(PréstamoNoPagado*PréstamoPagado,SaldoFinal,""), "")</f>
        <v/>
      </c>
    </row>
    <row r="155" spans="2:8" ht="20.100000000000001" customHeight="1" x14ac:dyDescent="0.3">
      <c r="B155" s="53" t="str">
        <f ca="1">IFERROR(IF(PréstamoNoPagado*PréstamoPagado,NúmeroDePago,""), "")</f>
        <v/>
      </c>
      <c r="C155" s="48" t="str">
        <f ca="1">IFERROR(IF(PréstamoNoPagado*PréstamoPagado,FechaDePago,""), "")</f>
        <v/>
      </c>
      <c r="D155" s="49" t="str">
        <f ca="1">IFERROR(IF(PréstamoNoPagado*PréstamoPagado,ValorPréstamo,""), "")</f>
        <v/>
      </c>
      <c r="E155" s="49" t="str">
        <f ca="1">IFERROR(IF(PréstamoNoPagado*PréstamoPagado,PagoMensual,""), "")</f>
        <v/>
      </c>
      <c r="F155" s="49" t="str">
        <f ca="1">IFERROR(IF(PréstamoNoPagado*PréstamoPagado,Capital,""), "")</f>
        <v/>
      </c>
      <c r="G155" s="49" t="str">
        <f ca="1">IFERROR(IF(PréstamoNoPagado*PréstamoPagado,AmortizaciónInterés,""), "")</f>
        <v/>
      </c>
      <c r="H155" s="49" t="str">
        <f ca="1">IFERROR(IF(PréstamoNoPagado*PréstamoPagado,SaldoFinal,""), "")</f>
        <v/>
      </c>
    </row>
    <row r="156" spans="2:8" ht="20.100000000000001" customHeight="1" x14ac:dyDescent="0.3">
      <c r="B156" s="53" t="str">
        <f ca="1">IFERROR(IF(PréstamoNoPagado*PréstamoPagado,NúmeroDePago,""), "")</f>
        <v/>
      </c>
      <c r="C156" s="48" t="str">
        <f ca="1">IFERROR(IF(PréstamoNoPagado*PréstamoPagado,FechaDePago,""), "")</f>
        <v/>
      </c>
      <c r="D156" s="49" t="str">
        <f ca="1">IFERROR(IF(PréstamoNoPagado*PréstamoPagado,ValorPréstamo,""), "")</f>
        <v/>
      </c>
      <c r="E156" s="49" t="str">
        <f ca="1">IFERROR(IF(PréstamoNoPagado*PréstamoPagado,PagoMensual,""), "")</f>
        <v/>
      </c>
      <c r="F156" s="49" t="str">
        <f ca="1">IFERROR(IF(PréstamoNoPagado*PréstamoPagado,Capital,""), "")</f>
        <v/>
      </c>
      <c r="G156" s="49" t="str">
        <f ca="1">IFERROR(IF(PréstamoNoPagado*PréstamoPagado,AmortizaciónInterés,""), "")</f>
        <v/>
      </c>
      <c r="H156" s="49" t="str">
        <f ca="1">IFERROR(IF(PréstamoNoPagado*PréstamoPagado,SaldoFinal,""), "")</f>
        <v/>
      </c>
    </row>
    <row r="157" spans="2:8" ht="20.100000000000001" customHeight="1" x14ac:dyDescent="0.3">
      <c r="B157" s="53" t="str">
        <f ca="1">IFERROR(IF(PréstamoNoPagado*PréstamoPagado,NúmeroDePago,""), "")</f>
        <v/>
      </c>
      <c r="C157" s="48" t="str">
        <f ca="1">IFERROR(IF(PréstamoNoPagado*PréstamoPagado,FechaDePago,""), "")</f>
        <v/>
      </c>
      <c r="D157" s="49" t="str">
        <f ca="1">IFERROR(IF(PréstamoNoPagado*PréstamoPagado,ValorPréstamo,""), "")</f>
        <v/>
      </c>
      <c r="E157" s="49" t="str">
        <f ca="1">IFERROR(IF(PréstamoNoPagado*PréstamoPagado,PagoMensual,""), "")</f>
        <v/>
      </c>
      <c r="F157" s="49" t="str">
        <f ca="1">IFERROR(IF(PréstamoNoPagado*PréstamoPagado,Capital,""), "")</f>
        <v/>
      </c>
      <c r="G157" s="49" t="str">
        <f ca="1">IFERROR(IF(PréstamoNoPagado*PréstamoPagado,AmortizaciónInterés,""), "")</f>
        <v/>
      </c>
      <c r="H157" s="49" t="str">
        <f ca="1">IFERROR(IF(PréstamoNoPagado*PréstamoPagado,SaldoFinal,""), "")</f>
        <v/>
      </c>
    </row>
    <row r="158" spans="2:8" ht="20.100000000000001" customHeight="1" x14ac:dyDescent="0.3">
      <c r="B158" s="53" t="str">
        <f ca="1">IFERROR(IF(PréstamoNoPagado*PréstamoPagado,NúmeroDePago,""), "")</f>
        <v/>
      </c>
      <c r="C158" s="48" t="str">
        <f ca="1">IFERROR(IF(PréstamoNoPagado*PréstamoPagado,FechaDePago,""), "")</f>
        <v/>
      </c>
      <c r="D158" s="49" t="str">
        <f ca="1">IFERROR(IF(PréstamoNoPagado*PréstamoPagado,ValorPréstamo,""), "")</f>
        <v/>
      </c>
      <c r="E158" s="49" t="str">
        <f ca="1">IFERROR(IF(PréstamoNoPagado*PréstamoPagado,PagoMensual,""), "")</f>
        <v/>
      </c>
      <c r="F158" s="49" t="str">
        <f ca="1">IFERROR(IF(PréstamoNoPagado*PréstamoPagado,Capital,""), "")</f>
        <v/>
      </c>
      <c r="G158" s="49" t="str">
        <f ca="1">IFERROR(IF(PréstamoNoPagado*PréstamoPagado,AmortizaciónInterés,""), "")</f>
        <v/>
      </c>
      <c r="H158" s="49" t="str">
        <f ca="1">IFERROR(IF(PréstamoNoPagado*PréstamoPagado,SaldoFinal,""), "")</f>
        <v/>
      </c>
    </row>
    <row r="159" spans="2:8" ht="20.100000000000001" customHeight="1" x14ac:dyDescent="0.3">
      <c r="B159" s="53" t="str">
        <f ca="1">IFERROR(IF(PréstamoNoPagado*PréstamoPagado,NúmeroDePago,""), "")</f>
        <v/>
      </c>
      <c r="C159" s="48" t="str">
        <f ca="1">IFERROR(IF(PréstamoNoPagado*PréstamoPagado,FechaDePago,""), "")</f>
        <v/>
      </c>
      <c r="D159" s="49" t="str">
        <f ca="1">IFERROR(IF(PréstamoNoPagado*PréstamoPagado,ValorPréstamo,""), "")</f>
        <v/>
      </c>
      <c r="E159" s="49" t="str">
        <f ca="1">IFERROR(IF(PréstamoNoPagado*PréstamoPagado,PagoMensual,""), "")</f>
        <v/>
      </c>
      <c r="F159" s="49" t="str">
        <f ca="1">IFERROR(IF(PréstamoNoPagado*PréstamoPagado,Capital,""), "")</f>
        <v/>
      </c>
      <c r="G159" s="49" t="str">
        <f ca="1">IFERROR(IF(PréstamoNoPagado*PréstamoPagado,AmortizaciónInterés,""), "")</f>
        <v/>
      </c>
      <c r="H159" s="49" t="str">
        <f ca="1">IFERROR(IF(PréstamoNoPagado*PréstamoPagado,SaldoFinal,""), "")</f>
        <v/>
      </c>
    </row>
    <row r="160" spans="2:8" ht="20.100000000000001" customHeight="1" x14ac:dyDescent="0.3">
      <c r="B160" s="53" t="str">
        <f ca="1">IFERROR(IF(PréstamoNoPagado*PréstamoPagado,NúmeroDePago,""), "")</f>
        <v/>
      </c>
      <c r="C160" s="48" t="str">
        <f ca="1">IFERROR(IF(PréstamoNoPagado*PréstamoPagado,FechaDePago,""), "")</f>
        <v/>
      </c>
      <c r="D160" s="49" t="str">
        <f ca="1">IFERROR(IF(PréstamoNoPagado*PréstamoPagado,ValorPréstamo,""), "")</f>
        <v/>
      </c>
      <c r="E160" s="49" t="str">
        <f ca="1">IFERROR(IF(PréstamoNoPagado*PréstamoPagado,PagoMensual,""), "")</f>
        <v/>
      </c>
      <c r="F160" s="49" t="str">
        <f ca="1">IFERROR(IF(PréstamoNoPagado*PréstamoPagado,Capital,""), "")</f>
        <v/>
      </c>
      <c r="G160" s="49" t="str">
        <f ca="1">IFERROR(IF(PréstamoNoPagado*PréstamoPagado,AmortizaciónInterés,""), "")</f>
        <v/>
      </c>
      <c r="H160" s="49" t="str">
        <f ca="1">IFERROR(IF(PréstamoNoPagado*PréstamoPagado,SaldoFinal,""), "")</f>
        <v/>
      </c>
    </row>
    <row r="161" spans="2:8" ht="20.100000000000001" customHeight="1" x14ac:dyDescent="0.3">
      <c r="B161" s="53" t="str">
        <f ca="1">IFERROR(IF(PréstamoNoPagado*PréstamoPagado,NúmeroDePago,""), "")</f>
        <v/>
      </c>
      <c r="C161" s="48" t="str">
        <f ca="1">IFERROR(IF(PréstamoNoPagado*PréstamoPagado,FechaDePago,""), "")</f>
        <v/>
      </c>
      <c r="D161" s="49" t="str">
        <f ca="1">IFERROR(IF(PréstamoNoPagado*PréstamoPagado,ValorPréstamo,""), "")</f>
        <v/>
      </c>
      <c r="E161" s="49" t="str">
        <f ca="1">IFERROR(IF(PréstamoNoPagado*PréstamoPagado,PagoMensual,""), "")</f>
        <v/>
      </c>
      <c r="F161" s="49" t="str">
        <f ca="1">IFERROR(IF(PréstamoNoPagado*PréstamoPagado,Capital,""), "")</f>
        <v/>
      </c>
      <c r="G161" s="49" t="str">
        <f ca="1">IFERROR(IF(PréstamoNoPagado*PréstamoPagado,AmortizaciónInterés,""), "")</f>
        <v/>
      </c>
      <c r="H161" s="49" t="str">
        <f ca="1">IFERROR(IF(PréstamoNoPagado*PréstamoPagado,SaldoFinal,""), "")</f>
        <v/>
      </c>
    </row>
    <row r="162" spans="2:8" ht="20.100000000000001" customHeight="1" x14ac:dyDescent="0.3">
      <c r="B162" s="53" t="str">
        <f ca="1">IFERROR(IF(PréstamoNoPagado*PréstamoPagado,NúmeroDePago,""), "")</f>
        <v/>
      </c>
      <c r="C162" s="48" t="str">
        <f ca="1">IFERROR(IF(PréstamoNoPagado*PréstamoPagado,FechaDePago,""), "")</f>
        <v/>
      </c>
      <c r="D162" s="49" t="str">
        <f ca="1">IFERROR(IF(PréstamoNoPagado*PréstamoPagado,ValorPréstamo,""), "")</f>
        <v/>
      </c>
      <c r="E162" s="49" t="str">
        <f ca="1">IFERROR(IF(PréstamoNoPagado*PréstamoPagado,PagoMensual,""), "")</f>
        <v/>
      </c>
      <c r="F162" s="49" t="str">
        <f ca="1">IFERROR(IF(PréstamoNoPagado*PréstamoPagado,Capital,""), "")</f>
        <v/>
      </c>
      <c r="G162" s="49" t="str">
        <f ca="1">IFERROR(IF(PréstamoNoPagado*PréstamoPagado,AmortizaciónInterés,""), "")</f>
        <v/>
      </c>
      <c r="H162" s="49" t="str">
        <f ca="1">IFERROR(IF(PréstamoNoPagado*PréstamoPagado,SaldoFinal,""), "")</f>
        <v/>
      </c>
    </row>
    <row r="163" spans="2:8" ht="20.100000000000001" customHeight="1" x14ac:dyDescent="0.3">
      <c r="B163" s="53" t="str">
        <f ca="1">IFERROR(IF(PréstamoNoPagado*PréstamoPagado,NúmeroDePago,""), "")</f>
        <v/>
      </c>
      <c r="C163" s="48" t="str">
        <f ca="1">IFERROR(IF(PréstamoNoPagado*PréstamoPagado,FechaDePago,""), "")</f>
        <v/>
      </c>
      <c r="D163" s="49" t="str">
        <f ca="1">IFERROR(IF(PréstamoNoPagado*PréstamoPagado,ValorPréstamo,""), "")</f>
        <v/>
      </c>
      <c r="E163" s="49" t="str">
        <f ca="1">IFERROR(IF(PréstamoNoPagado*PréstamoPagado,PagoMensual,""), "")</f>
        <v/>
      </c>
      <c r="F163" s="49" t="str">
        <f ca="1">IFERROR(IF(PréstamoNoPagado*PréstamoPagado,Capital,""), "")</f>
        <v/>
      </c>
      <c r="G163" s="49" t="str">
        <f ca="1">IFERROR(IF(PréstamoNoPagado*PréstamoPagado,AmortizaciónInterés,""), "")</f>
        <v/>
      </c>
      <c r="H163" s="49" t="str">
        <f ca="1">IFERROR(IF(PréstamoNoPagado*PréstamoPagado,SaldoFinal,""), "")</f>
        <v/>
      </c>
    </row>
    <row r="164" spans="2:8" ht="20.100000000000001" customHeight="1" x14ac:dyDescent="0.3">
      <c r="B164" s="53" t="str">
        <f ca="1">IFERROR(IF(PréstamoNoPagado*PréstamoPagado,NúmeroDePago,""), "")</f>
        <v/>
      </c>
      <c r="C164" s="48" t="str">
        <f ca="1">IFERROR(IF(PréstamoNoPagado*PréstamoPagado,FechaDePago,""), "")</f>
        <v/>
      </c>
      <c r="D164" s="49" t="str">
        <f ca="1">IFERROR(IF(PréstamoNoPagado*PréstamoPagado,ValorPréstamo,""), "")</f>
        <v/>
      </c>
      <c r="E164" s="49" t="str">
        <f ca="1">IFERROR(IF(PréstamoNoPagado*PréstamoPagado,PagoMensual,""), "")</f>
        <v/>
      </c>
      <c r="F164" s="49" t="str">
        <f ca="1">IFERROR(IF(PréstamoNoPagado*PréstamoPagado,Capital,""), "")</f>
        <v/>
      </c>
      <c r="G164" s="49" t="str">
        <f ca="1">IFERROR(IF(PréstamoNoPagado*PréstamoPagado,AmortizaciónInterés,""), "")</f>
        <v/>
      </c>
      <c r="H164" s="49" t="str">
        <f ca="1">IFERROR(IF(PréstamoNoPagado*PréstamoPagado,SaldoFinal,""), "")</f>
        <v/>
      </c>
    </row>
    <row r="165" spans="2:8" ht="20.100000000000001" customHeight="1" x14ac:dyDescent="0.3">
      <c r="B165" s="53" t="str">
        <f ca="1">IFERROR(IF(PréstamoNoPagado*PréstamoPagado,NúmeroDePago,""), "")</f>
        <v/>
      </c>
      <c r="C165" s="48" t="str">
        <f ca="1">IFERROR(IF(PréstamoNoPagado*PréstamoPagado,FechaDePago,""), "")</f>
        <v/>
      </c>
      <c r="D165" s="49" t="str">
        <f ca="1">IFERROR(IF(PréstamoNoPagado*PréstamoPagado,ValorPréstamo,""), "")</f>
        <v/>
      </c>
      <c r="E165" s="49" t="str">
        <f ca="1">IFERROR(IF(PréstamoNoPagado*PréstamoPagado,PagoMensual,""), "")</f>
        <v/>
      </c>
      <c r="F165" s="49" t="str">
        <f ca="1">IFERROR(IF(PréstamoNoPagado*PréstamoPagado,Capital,""), "")</f>
        <v/>
      </c>
      <c r="G165" s="49" t="str">
        <f ca="1">IFERROR(IF(PréstamoNoPagado*PréstamoPagado,AmortizaciónInterés,""), "")</f>
        <v/>
      </c>
      <c r="H165" s="49" t="str">
        <f ca="1">IFERROR(IF(PréstamoNoPagado*PréstamoPagado,SaldoFinal,""), "")</f>
        <v/>
      </c>
    </row>
    <row r="166" spans="2:8" ht="20.100000000000001" customHeight="1" x14ac:dyDescent="0.3">
      <c r="B166" s="53" t="str">
        <f ca="1">IFERROR(IF(PréstamoNoPagado*PréstamoPagado,NúmeroDePago,""), "")</f>
        <v/>
      </c>
      <c r="C166" s="48" t="str">
        <f ca="1">IFERROR(IF(PréstamoNoPagado*PréstamoPagado,FechaDePago,""), "")</f>
        <v/>
      </c>
      <c r="D166" s="49" t="str">
        <f ca="1">IFERROR(IF(PréstamoNoPagado*PréstamoPagado,ValorPréstamo,""), "")</f>
        <v/>
      </c>
      <c r="E166" s="49" t="str">
        <f ca="1">IFERROR(IF(PréstamoNoPagado*PréstamoPagado,PagoMensual,""), "")</f>
        <v/>
      </c>
      <c r="F166" s="49" t="str">
        <f ca="1">IFERROR(IF(PréstamoNoPagado*PréstamoPagado,Capital,""), "")</f>
        <v/>
      </c>
      <c r="G166" s="49" t="str">
        <f ca="1">IFERROR(IF(PréstamoNoPagado*PréstamoPagado,AmortizaciónInterés,""), "")</f>
        <v/>
      </c>
      <c r="H166" s="49" t="str">
        <f ca="1">IFERROR(IF(PréstamoNoPagado*PréstamoPagado,SaldoFinal,""), "")</f>
        <v/>
      </c>
    </row>
    <row r="167" spans="2:8" ht="20.100000000000001" customHeight="1" x14ac:dyDescent="0.3">
      <c r="B167" s="53" t="str">
        <f ca="1">IFERROR(IF(PréstamoNoPagado*PréstamoPagado,NúmeroDePago,""), "")</f>
        <v/>
      </c>
      <c r="C167" s="48" t="str">
        <f ca="1">IFERROR(IF(PréstamoNoPagado*PréstamoPagado,FechaDePago,""), "")</f>
        <v/>
      </c>
      <c r="D167" s="49" t="str">
        <f ca="1">IFERROR(IF(PréstamoNoPagado*PréstamoPagado,ValorPréstamo,""), "")</f>
        <v/>
      </c>
      <c r="E167" s="49" t="str">
        <f ca="1">IFERROR(IF(PréstamoNoPagado*PréstamoPagado,PagoMensual,""), "")</f>
        <v/>
      </c>
      <c r="F167" s="49" t="str">
        <f ca="1">IFERROR(IF(PréstamoNoPagado*PréstamoPagado,Capital,""), "")</f>
        <v/>
      </c>
      <c r="G167" s="49" t="str">
        <f ca="1">IFERROR(IF(PréstamoNoPagado*PréstamoPagado,AmortizaciónInterés,""), "")</f>
        <v/>
      </c>
      <c r="H167" s="49" t="str">
        <f ca="1">IFERROR(IF(PréstamoNoPagado*PréstamoPagado,SaldoFinal,""), "")</f>
        <v/>
      </c>
    </row>
    <row r="168" spans="2:8" ht="20.100000000000001" customHeight="1" x14ac:dyDescent="0.3">
      <c r="B168" s="53" t="str">
        <f ca="1">IFERROR(IF(PréstamoNoPagado*PréstamoPagado,NúmeroDePago,""), "")</f>
        <v/>
      </c>
      <c r="C168" s="48" t="str">
        <f ca="1">IFERROR(IF(PréstamoNoPagado*PréstamoPagado,FechaDePago,""), "")</f>
        <v/>
      </c>
      <c r="D168" s="49" t="str">
        <f ca="1">IFERROR(IF(PréstamoNoPagado*PréstamoPagado,ValorPréstamo,""), "")</f>
        <v/>
      </c>
      <c r="E168" s="49" t="str">
        <f ca="1">IFERROR(IF(PréstamoNoPagado*PréstamoPagado,PagoMensual,""), "")</f>
        <v/>
      </c>
      <c r="F168" s="49" t="str">
        <f ca="1">IFERROR(IF(PréstamoNoPagado*PréstamoPagado,Capital,""), "")</f>
        <v/>
      </c>
      <c r="G168" s="49" t="str">
        <f ca="1">IFERROR(IF(PréstamoNoPagado*PréstamoPagado,AmortizaciónInterés,""), "")</f>
        <v/>
      </c>
      <c r="H168" s="49" t="str">
        <f ca="1">IFERROR(IF(PréstamoNoPagado*PréstamoPagado,SaldoFinal,""), "")</f>
        <v/>
      </c>
    </row>
    <row r="169" spans="2:8" ht="20.100000000000001" customHeight="1" x14ac:dyDescent="0.3">
      <c r="B169" s="53" t="str">
        <f ca="1">IFERROR(IF(PréstamoNoPagado*PréstamoPagado,NúmeroDePago,""), "")</f>
        <v/>
      </c>
      <c r="C169" s="48" t="str">
        <f ca="1">IFERROR(IF(PréstamoNoPagado*PréstamoPagado,FechaDePago,""), "")</f>
        <v/>
      </c>
      <c r="D169" s="49" t="str">
        <f ca="1">IFERROR(IF(PréstamoNoPagado*PréstamoPagado,ValorPréstamo,""), "")</f>
        <v/>
      </c>
      <c r="E169" s="49" t="str">
        <f ca="1">IFERROR(IF(PréstamoNoPagado*PréstamoPagado,PagoMensual,""), "")</f>
        <v/>
      </c>
      <c r="F169" s="49" t="str">
        <f ca="1">IFERROR(IF(PréstamoNoPagado*PréstamoPagado,Capital,""), "")</f>
        <v/>
      </c>
      <c r="G169" s="49" t="str">
        <f ca="1">IFERROR(IF(PréstamoNoPagado*PréstamoPagado,AmortizaciónInterés,""), "")</f>
        <v/>
      </c>
      <c r="H169" s="49" t="str">
        <f ca="1">IFERROR(IF(PréstamoNoPagado*PréstamoPagado,SaldoFinal,""), "")</f>
        <v/>
      </c>
    </row>
    <row r="170" spans="2:8" ht="20.100000000000001" customHeight="1" x14ac:dyDescent="0.3">
      <c r="B170" s="53" t="str">
        <f ca="1">IFERROR(IF(PréstamoNoPagado*PréstamoPagado,NúmeroDePago,""), "")</f>
        <v/>
      </c>
      <c r="C170" s="48" t="str">
        <f ca="1">IFERROR(IF(PréstamoNoPagado*PréstamoPagado,FechaDePago,""), "")</f>
        <v/>
      </c>
      <c r="D170" s="49" t="str">
        <f ca="1">IFERROR(IF(PréstamoNoPagado*PréstamoPagado,ValorPréstamo,""), "")</f>
        <v/>
      </c>
      <c r="E170" s="49" t="str">
        <f ca="1">IFERROR(IF(PréstamoNoPagado*PréstamoPagado,PagoMensual,""), "")</f>
        <v/>
      </c>
      <c r="F170" s="49" t="str">
        <f ca="1">IFERROR(IF(PréstamoNoPagado*PréstamoPagado,Capital,""), "")</f>
        <v/>
      </c>
      <c r="G170" s="49" t="str">
        <f ca="1">IFERROR(IF(PréstamoNoPagado*PréstamoPagado,AmortizaciónInterés,""), "")</f>
        <v/>
      </c>
      <c r="H170" s="49" t="str">
        <f ca="1">IFERROR(IF(PréstamoNoPagado*PréstamoPagado,SaldoFinal,""), "")</f>
        <v/>
      </c>
    </row>
    <row r="171" spans="2:8" ht="20.100000000000001" customHeight="1" x14ac:dyDescent="0.3">
      <c r="B171" s="53" t="str">
        <f ca="1">IFERROR(IF(PréstamoNoPagado*PréstamoPagado,NúmeroDePago,""), "")</f>
        <v/>
      </c>
      <c r="C171" s="48" t="str">
        <f ca="1">IFERROR(IF(PréstamoNoPagado*PréstamoPagado,FechaDePago,""), "")</f>
        <v/>
      </c>
      <c r="D171" s="49" t="str">
        <f ca="1">IFERROR(IF(PréstamoNoPagado*PréstamoPagado,ValorPréstamo,""), "")</f>
        <v/>
      </c>
      <c r="E171" s="49" t="str">
        <f ca="1">IFERROR(IF(PréstamoNoPagado*PréstamoPagado,PagoMensual,""), "")</f>
        <v/>
      </c>
      <c r="F171" s="49" t="str">
        <f ca="1">IFERROR(IF(PréstamoNoPagado*PréstamoPagado,Capital,""), "")</f>
        <v/>
      </c>
      <c r="G171" s="49" t="str">
        <f ca="1">IFERROR(IF(PréstamoNoPagado*PréstamoPagado,AmortizaciónInterés,""), "")</f>
        <v/>
      </c>
      <c r="H171" s="49" t="str">
        <f ca="1">IFERROR(IF(PréstamoNoPagado*PréstamoPagado,SaldoFinal,""), "")</f>
        <v/>
      </c>
    </row>
    <row r="172" spans="2:8" ht="20.100000000000001" customHeight="1" x14ac:dyDescent="0.3">
      <c r="B172" s="53" t="str">
        <f ca="1">IFERROR(IF(PréstamoNoPagado*PréstamoPagado,NúmeroDePago,""), "")</f>
        <v/>
      </c>
      <c r="C172" s="48" t="str">
        <f ca="1">IFERROR(IF(PréstamoNoPagado*PréstamoPagado,FechaDePago,""), "")</f>
        <v/>
      </c>
      <c r="D172" s="49" t="str">
        <f ca="1">IFERROR(IF(PréstamoNoPagado*PréstamoPagado,ValorPréstamo,""), "")</f>
        <v/>
      </c>
      <c r="E172" s="49" t="str">
        <f ca="1">IFERROR(IF(PréstamoNoPagado*PréstamoPagado,PagoMensual,""), "")</f>
        <v/>
      </c>
      <c r="F172" s="49" t="str">
        <f ca="1">IFERROR(IF(PréstamoNoPagado*PréstamoPagado,Capital,""), "")</f>
        <v/>
      </c>
      <c r="G172" s="49" t="str">
        <f ca="1">IFERROR(IF(PréstamoNoPagado*PréstamoPagado,AmortizaciónInterés,""), "")</f>
        <v/>
      </c>
      <c r="H172" s="49" t="str">
        <f ca="1">IFERROR(IF(PréstamoNoPagado*PréstamoPagado,SaldoFinal,""), "")</f>
        <v/>
      </c>
    </row>
    <row r="173" spans="2:8" ht="20.100000000000001" customHeight="1" x14ac:dyDescent="0.3">
      <c r="B173" s="53" t="str">
        <f ca="1">IFERROR(IF(PréstamoNoPagado*PréstamoPagado,NúmeroDePago,""), "")</f>
        <v/>
      </c>
      <c r="C173" s="48" t="str">
        <f ca="1">IFERROR(IF(PréstamoNoPagado*PréstamoPagado,FechaDePago,""), "")</f>
        <v/>
      </c>
      <c r="D173" s="49" t="str">
        <f ca="1">IFERROR(IF(PréstamoNoPagado*PréstamoPagado,ValorPréstamo,""), "")</f>
        <v/>
      </c>
      <c r="E173" s="49" t="str">
        <f ca="1">IFERROR(IF(PréstamoNoPagado*PréstamoPagado,PagoMensual,""), "")</f>
        <v/>
      </c>
      <c r="F173" s="49" t="str">
        <f ca="1">IFERROR(IF(PréstamoNoPagado*PréstamoPagado,Capital,""), "")</f>
        <v/>
      </c>
      <c r="G173" s="49" t="str">
        <f ca="1">IFERROR(IF(PréstamoNoPagado*PréstamoPagado,AmortizaciónInterés,""), "")</f>
        <v/>
      </c>
      <c r="H173" s="49" t="str">
        <f ca="1">IFERROR(IF(PréstamoNoPagado*PréstamoPagado,SaldoFinal,""), "")</f>
        <v/>
      </c>
    </row>
    <row r="174" spans="2:8" ht="20.100000000000001" customHeight="1" x14ac:dyDescent="0.3">
      <c r="B174" s="53" t="str">
        <f ca="1">IFERROR(IF(PréstamoNoPagado*PréstamoPagado,NúmeroDePago,""), "")</f>
        <v/>
      </c>
      <c r="C174" s="48" t="str">
        <f ca="1">IFERROR(IF(PréstamoNoPagado*PréstamoPagado,FechaDePago,""), "")</f>
        <v/>
      </c>
      <c r="D174" s="49" t="str">
        <f ca="1">IFERROR(IF(PréstamoNoPagado*PréstamoPagado,ValorPréstamo,""), "")</f>
        <v/>
      </c>
      <c r="E174" s="49" t="str">
        <f ca="1">IFERROR(IF(PréstamoNoPagado*PréstamoPagado,PagoMensual,""), "")</f>
        <v/>
      </c>
      <c r="F174" s="49" t="str">
        <f ca="1">IFERROR(IF(PréstamoNoPagado*PréstamoPagado,Capital,""), "")</f>
        <v/>
      </c>
      <c r="G174" s="49" t="str">
        <f ca="1">IFERROR(IF(PréstamoNoPagado*PréstamoPagado,AmortizaciónInterés,""), "")</f>
        <v/>
      </c>
      <c r="H174" s="49" t="str">
        <f ca="1">IFERROR(IF(PréstamoNoPagado*PréstamoPagado,SaldoFinal,""), "")</f>
        <v/>
      </c>
    </row>
    <row r="175" spans="2:8" ht="20.100000000000001" customHeight="1" x14ac:dyDescent="0.3">
      <c r="B175" s="53" t="str">
        <f ca="1">IFERROR(IF(PréstamoNoPagado*PréstamoPagado,NúmeroDePago,""), "")</f>
        <v/>
      </c>
      <c r="C175" s="48" t="str">
        <f ca="1">IFERROR(IF(PréstamoNoPagado*PréstamoPagado,FechaDePago,""), "")</f>
        <v/>
      </c>
      <c r="D175" s="49" t="str">
        <f ca="1">IFERROR(IF(PréstamoNoPagado*PréstamoPagado,ValorPréstamo,""), "")</f>
        <v/>
      </c>
      <c r="E175" s="49" t="str">
        <f ca="1">IFERROR(IF(PréstamoNoPagado*PréstamoPagado,PagoMensual,""), "")</f>
        <v/>
      </c>
      <c r="F175" s="49" t="str">
        <f ca="1">IFERROR(IF(PréstamoNoPagado*PréstamoPagado,Capital,""), "")</f>
        <v/>
      </c>
      <c r="G175" s="49" t="str">
        <f ca="1">IFERROR(IF(PréstamoNoPagado*PréstamoPagado,AmortizaciónInterés,""), "")</f>
        <v/>
      </c>
      <c r="H175" s="49" t="str">
        <f ca="1">IFERROR(IF(PréstamoNoPagado*PréstamoPagado,SaldoFinal,""), "")</f>
        <v/>
      </c>
    </row>
    <row r="176" spans="2:8" ht="20.100000000000001" customHeight="1" x14ac:dyDescent="0.3">
      <c r="B176" s="53" t="str">
        <f ca="1">IFERROR(IF(PréstamoNoPagado*PréstamoPagado,NúmeroDePago,""), "")</f>
        <v/>
      </c>
      <c r="C176" s="48" t="str">
        <f ca="1">IFERROR(IF(PréstamoNoPagado*PréstamoPagado,FechaDePago,""), "")</f>
        <v/>
      </c>
      <c r="D176" s="49" t="str">
        <f ca="1">IFERROR(IF(PréstamoNoPagado*PréstamoPagado,ValorPréstamo,""), "")</f>
        <v/>
      </c>
      <c r="E176" s="49" t="str">
        <f ca="1">IFERROR(IF(PréstamoNoPagado*PréstamoPagado,PagoMensual,""), "")</f>
        <v/>
      </c>
      <c r="F176" s="49" t="str">
        <f ca="1">IFERROR(IF(PréstamoNoPagado*PréstamoPagado,Capital,""), "")</f>
        <v/>
      </c>
      <c r="G176" s="49" t="str">
        <f ca="1">IFERROR(IF(PréstamoNoPagado*PréstamoPagado,AmortizaciónInterés,""), "")</f>
        <v/>
      </c>
      <c r="H176" s="49" t="str">
        <f ca="1">IFERROR(IF(PréstamoNoPagado*PréstamoPagado,SaldoFinal,""), "")</f>
        <v/>
      </c>
    </row>
    <row r="177" spans="2:8" ht="20.100000000000001" customHeight="1" x14ac:dyDescent="0.3">
      <c r="B177" s="53" t="str">
        <f ca="1">IFERROR(IF(PréstamoNoPagado*PréstamoPagado,NúmeroDePago,""), "")</f>
        <v/>
      </c>
      <c r="C177" s="48" t="str">
        <f ca="1">IFERROR(IF(PréstamoNoPagado*PréstamoPagado,FechaDePago,""), "")</f>
        <v/>
      </c>
      <c r="D177" s="49" t="str">
        <f ca="1">IFERROR(IF(PréstamoNoPagado*PréstamoPagado,ValorPréstamo,""), "")</f>
        <v/>
      </c>
      <c r="E177" s="49" t="str">
        <f ca="1">IFERROR(IF(PréstamoNoPagado*PréstamoPagado,PagoMensual,""), "")</f>
        <v/>
      </c>
      <c r="F177" s="49" t="str">
        <f ca="1">IFERROR(IF(PréstamoNoPagado*PréstamoPagado,Capital,""), "")</f>
        <v/>
      </c>
      <c r="G177" s="49" t="str">
        <f ca="1">IFERROR(IF(PréstamoNoPagado*PréstamoPagado,AmortizaciónInterés,""), "")</f>
        <v/>
      </c>
      <c r="H177" s="49" t="str">
        <f ca="1">IFERROR(IF(PréstamoNoPagado*PréstamoPagado,SaldoFinal,""), "")</f>
        <v/>
      </c>
    </row>
    <row r="178" spans="2:8" ht="20.100000000000001" customHeight="1" x14ac:dyDescent="0.3">
      <c r="B178" s="53" t="str">
        <f ca="1">IFERROR(IF(PréstamoNoPagado*PréstamoPagado,NúmeroDePago,""), "")</f>
        <v/>
      </c>
      <c r="C178" s="48" t="str">
        <f ca="1">IFERROR(IF(PréstamoNoPagado*PréstamoPagado,FechaDePago,""), "")</f>
        <v/>
      </c>
      <c r="D178" s="49" t="str">
        <f ca="1">IFERROR(IF(PréstamoNoPagado*PréstamoPagado,ValorPréstamo,""), "")</f>
        <v/>
      </c>
      <c r="E178" s="49" t="str">
        <f ca="1">IFERROR(IF(PréstamoNoPagado*PréstamoPagado,PagoMensual,""), "")</f>
        <v/>
      </c>
      <c r="F178" s="49" t="str">
        <f ca="1">IFERROR(IF(PréstamoNoPagado*PréstamoPagado,Capital,""), "")</f>
        <v/>
      </c>
      <c r="G178" s="49" t="str">
        <f ca="1">IFERROR(IF(PréstamoNoPagado*PréstamoPagado,AmortizaciónInterés,""), "")</f>
        <v/>
      </c>
      <c r="H178" s="49" t="str">
        <f ca="1">IFERROR(IF(PréstamoNoPagado*PréstamoPagado,SaldoFinal,""), "")</f>
        <v/>
      </c>
    </row>
    <row r="179" spans="2:8" ht="20.100000000000001" customHeight="1" x14ac:dyDescent="0.3">
      <c r="B179" s="53" t="str">
        <f ca="1">IFERROR(IF(PréstamoNoPagado*PréstamoPagado,NúmeroDePago,""), "")</f>
        <v/>
      </c>
      <c r="C179" s="48" t="str">
        <f ca="1">IFERROR(IF(PréstamoNoPagado*PréstamoPagado,FechaDePago,""), "")</f>
        <v/>
      </c>
      <c r="D179" s="49" t="str">
        <f ca="1">IFERROR(IF(PréstamoNoPagado*PréstamoPagado,ValorPréstamo,""), "")</f>
        <v/>
      </c>
      <c r="E179" s="49" t="str">
        <f ca="1">IFERROR(IF(PréstamoNoPagado*PréstamoPagado,PagoMensual,""), "")</f>
        <v/>
      </c>
      <c r="F179" s="49" t="str">
        <f ca="1">IFERROR(IF(PréstamoNoPagado*PréstamoPagado,Capital,""), "")</f>
        <v/>
      </c>
      <c r="G179" s="49" t="str">
        <f ca="1">IFERROR(IF(PréstamoNoPagado*PréstamoPagado,AmortizaciónInterés,""), "")</f>
        <v/>
      </c>
      <c r="H179" s="49" t="str">
        <f ca="1">IFERROR(IF(PréstamoNoPagado*PréstamoPagado,SaldoFinal,""), "")</f>
        <v/>
      </c>
    </row>
    <row r="180" spans="2:8" ht="20.100000000000001" customHeight="1" x14ac:dyDescent="0.3">
      <c r="B180" s="53" t="str">
        <f ca="1">IFERROR(IF(PréstamoNoPagado*PréstamoPagado,NúmeroDePago,""), "")</f>
        <v/>
      </c>
      <c r="C180" s="48" t="str">
        <f ca="1">IFERROR(IF(PréstamoNoPagado*PréstamoPagado,FechaDePago,""), "")</f>
        <v/>
      </c>
      <c r="D180" s="49" t="str">
        <f ca="1">IFERROR(IF(PréstamoNoPagado*PréstamoPagado,ValorPréstamo,""), "")</f>
        <v/>
      </c>
      <c r="E180" s="49" t="str">
        <f ca="1">IFERROR(IF(PréstamoNoPagado*PréstamoPagado,PagoMensual,""), "")</f>
        <v/>
      </c>
      <c r="F180" s="49" t="str">
        <f ca="1">IFERROR(IF(PréstamoNoPagado*PréstamoPagado,Capital,""), "")</f>
        <v/>
      </c>
      <c r="G180" s="49" t="str">
        <f ca="1">IFERROR(IF(PréstamoNoPagado*PréstamoPagado,AmortizaciónInterés,""), "")</f>
        <v/>
      </c>
      <c r="H180" s="49" t="str">
        <f ca="1">IFERROR(IF(PréstamoNoPagado*PréstamoPagado,SaldoFinal,""), "")</f>
        <v/>
      </c>
    </row>
    <row r="181" spans="2:8" ht="20.100000000000001" customHeight="1" x14ac:dyDescent="0.3">
      <c r="B181" s="53" t="str">
        <f ca="1">IFERROR(IF(PréstamoNoPagado*PréstamoPagado,NúmeroDePago,""), "")</f>
        <v/>
      </c>
      <c r="C181" s="48" t="str">
        <f ca="1">IFERROR(IF(PréstamoNoPagado*PréstamoPagado,FechaDePago,""), "")</f>
        <v/>
      </c>
      <c r="D181" s="49" t="str">
        <f ca="1">IFERROR(IF(PréstamoNoPagado*PréstamoPagado,ValorPréstamo,""), "")</f>
        <v/>
      </c>
      <c r="E181" s="49" t="str">
        <f ca="1">IFERROR(IF(PréstamoNoPagado*PréstamoPagado,PagoMensual,""), "")</f>
        <v/>
      </c>
      <c r="F181" s="49" t="str">
        <f ca="1">IFERROR(IF(PréstamoNoPagado*PréstamoPagado,Capital,""), "")</f>
        <v/>
      </c>
      <c r="G181" s="49" t="str">
        <f ca="1">IFERROR(IF(PréstamoNoPagado*PréstamoPagado,AmortizaciónInterés,""), "")</f>
        <v/>
      </c>
      <c r="H181" s="49" t="str">
        <f ca="1">IFERROR(IF(PréstamoNoPagado*PréstamoPagado,SaldoFinal,""), "")</f>
        <v/>
      </c>
    </row>
    <row r="182" spans="2:8" ht="20.100000000000001" customHeight="1" x14ac:dyDescent="0.3">
      <c r="B182" s="53" t="str">
        <f ca="1">IFERROR(IF(PréstamoNoPagado*PréstamoPagado,NúmeroDePago,""), "")</f>
        <v/>
      </c>
      <c r="C182" s="48" t="str">
        <f ca="1">IFERROR(IF(PréstamoNoPagado*PréstamoPagado,FechaDePago,""), "")</f>
        <v/>
      </c>
      <c r="D182" s="49" t="str">
        <f ca="1">IFERROR(IF(PréstamoNoPagado*PréstamoPagado,ValorPréstamo,""), "")</f>
        <v/>
      </c>
      <c r="E182" s="49" t="str">
        <f ca="1">IFERROR(IF(PréstamoNoPagado*PréstamoPagado,PagoMensual,""), "")</f>
        <v/>
      </c>
      <c r="F182" s="49" t="str">
        <f ca="1">IFERROR(IF(PréstamoNoPagado*PréstamoPagado,Capital,""), "")</f>
        <v/>
      </c>
      <c r="G182" s="49" t="str">
        <f ca="1">IFERROR(IF(PréstamoNoPagado*PréstamoPagado,AmortizaciónInterés,""), "")</f>
        <v/>
      </c>
      <c r="H182" s="49" t="str">
        <f ca="1">IFERROR(IF(PréstamoNoPagado*PréstamoPagado,SaldoFinal,""), "")</f>
        <v/>
      </c>
    </row>
    <row r="183" spans="2:8" ht="20.100000000000001" customHeight="1" x14ac:dyDescent="0.3">
      <c r="B183" s="53" t="str">
        <f ca="1">IFERROR(IF(PréstamoNoPagado*PréstamoPagado,NúmeroDePago,""), "")</f>
        <v/>
      </c>
      <c r="C183" s="48" t="str">
        <f ca="1">IFERROR(IF(PréstamoNoPagado*PréstamoPagado,FechaDePago,""), "")</f>
        <v/>
      </c>
      <c r="D183" s="49" t="str">
        <f ca="1">IFERROR(IF(PréstamoNoPagado*PréstamoPagado,ValorPréstamo,""), "")</f>
        <v/>
      </c>
      <c r="E183" s="49" t="str">
        <f ca="1">IFERROR(IF(PréstamoNoPagado*PréstamoPagado,PagoMensual,""), "")</f>
        <v/>
      </c>
      <c r="F183" s="49" t="str">
        <f ca="1">IFERROR(IF(PréstamoNoPagado*PréstamoPagado,Capital,""), "")</f>
        <v/>
      </c>
      <c r="G183" s="49" t="str">
        <f ca="1">IFERROR(IF(PréstamoNoPagado*PréstamoPagado,AmortizaciónInterés,""), "")</f>
        <v/>
      </c>
      <c r="H183" s="49" t="str">
        <f ca="1">IFERROR(IF(PréstamoNoPagado*PréstamoPagado,SaldoFinal,""), "")</f>
        <v/>
      </c>
    </row>
    <row r="184" spans="2:8" ht="20.100000000000001" customHeight="1" x14ac:dyDescent="0.3">
      <c r="B184" s="53" t="str">
        <f ca="1">IFERROR(IF(PréstamoNoPagado*PréstamoPagado,NúmeroDePago,""), "")</f>
        <v/>
      </c>
      <c r="C184" s="48" t="str">
        <f ca="1">IFERROR(IF(PréstamoNoPagado*PréstamoPagado,FechaDePago,""), "")</f>
        <v/>
      </c>
      <c r="D184" s="49" t="str">
        <f ca="1">IFERROR(IF(PréstamoNoPagado*PréstamoPagado,ValorPréstamo,""), "")</f>
        <v/>
      </c>
      <c r="E184" s="49" t="str">
        <f ca="1">IFERROR(IF(PréstamoNoPagado*PréstamoPagado,PagoMensual,""), "")</f>
        <v/>
      </c>
      <c r="F184" s="49" t="str">
        <f ca="1">IFERROR(IF(PréstamoNoPagado*PréstamoPagado,Capital,""), "")</f>
        <v/>
      </c>
      <c r="G184" s="49" t="str">
        <f ca="1">IFERROR(IF(PréstamoNoPagado*PréstamoPagado,AmortizaciónInterés,""), "")</f>
        <v/>
      </c>
      <c r="H184" s="49" t="str">
        <f ca="1">IFERROR(IF(PréstamoNoPagado*PréstamoPagado,SaldoFinal,""), "")</f>
        <v/>
      </c>
    </row>
    <row r="185" spans="2:8" ht="20.100000000000001" customHeight="1" x14ac:dyDescent="0.3">
      <c r="B185" s="53" t="str">
        <f ca="1">IFERROR(IF(PréstamoNoPagado*PréstamoPagado,NúmeroDePago,""), "")</f>
        <v/>
      </c>
      <c r="C185" s="48" t="str">
        <f ca="1">IFERROR(IF(PréstamoNoPagado*PréstamoPagado,FechaDePago,""), "")</f>
        <v/>
      </c>
      <c r="D185" s="49" t="str">
        <f ca="1">IFERROR(IF(PréstamoNoPagado*PréstamoPagado,ValorPréstamo,""), "")</f>
        <v/>
      </c>
      <c r="E185" s="49" t="str">
        <f ca="1">IFERROR(IF(PréstamoNoPagado*PréstamoPagado,PagoMensual,""), "")</f>
        <v/>
      </c>
      <c r="F185" s="49" t="str">
        <f ca="1">IFERROR(IF(PréstamoNoPagado*PréstamoPagado,Capital,""), "")</f>
        <v/>
      </c>
      <c r="G185" s="49" t="str">
        <f ca="1">IFERROR(IF(PréstamoNoPagado*PréstamoPagado,AmortizaciónInterés,""), "")</f>
        <v/>
      </c>
      <c r="H185" s="49" t="str">
        <f ca="1">IFERROR(IF(PréstamoNoPagado*PréstamoPagado,SaldoFinal,""), "")</f>
        <v/>
      </c>
    </row>
    <row r="186" spans="2:8" ht="20.100000000000001" customHeight="1" x14ac:dyDescent="0.3">
      <c r="B186" s="53" t="str">
        <f ca="1">IFERROR(IF(PréstamoNoPagado*PréstamoPagado,NúmeroDePago,""), "")</f>
        <v/>
      </c>
      <c r="C186" s="48" t="str">
        <f ca="1">IFERROR(IF(PréstamoNoPagado*PréstamoPagado,FechaDePago,""), "")</f>
        <v/>
      </c>
      <c r="D186" s="49" t="str">
        <f ca="1">IFERROR(IF(PréstamoNoPagado*PréstamoPagado,ValorPréstamo,""), "")</f>
        <v/>
      </c>
      <c r="E186" s="49" t="str">
        <f ca="1">IFERROR(IF(PréstamoNoPagado*PréstamoPagado,PagoMensual,""), "")</f>
        <v/>
      </c>
      <c r="F186" s="49" t="str">
        <f ca="1">IFERROR(IF(PréstamoNoPagado*PréstamoPagado,Capital,""), "")</f>
        <v/>
      </c>
      <c r="G186" s="49" t="str">
        <f ca="1">IFERROR(IF(PréstamoNoPagado*PréstamoPagado,AmortizaciónInterés,""), "")</f>
        <v/>
      </c>
      <c r="H186" s="49" t="str">
        <f ca="1">IFERROR(IF(PréstamoNoPagado*PréstamoPagado,SaldoFinal,""), "")</f>
        <v/>
      </c>
    </row>
    <row r="187" spans="2:8" ht="20.100000000000001" customHeight="1" x14ac:dyDescent="0.3">
      <c r="B187" s="53" t="str">
        <f ca="1">IFERROR(IF(PréstamoNoPagado*PréstamoPagado,NúmeroDePago,""), "")</f>
        <v/>
      </c>
      <c r="C187" s="48" t="str">
        <f ca="1">IFERROR(IF(PréstamoNoPagado*PréstamoPagado,FechaDePago,""), "")</f>
        <v/>
      </c>
      <c r="D187" s="49" t="str">
        <f ca="1">IFERROR(IF(PréstamoNoPagado*PréstamoPagado,ValorPréstamo,""), "")</f>
        <v/>
      </c>
      <c r="E187" s="49" t="str">
        <f ca="1">IFERROR(IF(PréstamoNoPagado*PréstamoPagado,PagoMensual,""), "")</f>
        <v/>
      </c>
      <c r="F187" s="49" t="str">
        <f ca="1">IFERROR(IF(PréstamoNoPagado*PréstamoPagado,Capital,""), "")</f>
        <v/>
      </c>
      <c r="G187" s="49" t="str">
        <f ca="1">IFERROR(IF(PréstamoNoPagado*PréstamoPagado,AmortizaciónInterés,""), "")</f>
        <v/>
      </c>
      <c r="H187" s="49" t="str">
        <f ca="1">IFERROR(IF(PréstamoNoPagado*PréstamoPagado,SaldoFinal,""), "")</f>
        <v/>
      </c>
    </row>
    <row r="188" spans="2:8" ht="20.100000000000001" customHeight="1" x14ac:dyDescent="0.3">
      <c r="B188" s="53" t="str">
        <f ca="1">IFERROR(IF(PréstamoNoPagado*PréstamoPagado,NúmeroDePago,""), "")</f>
        <v/>
      </c>
      <c r="C188" s="48" t="str">
        <f ca="1">IFERROR(IF(PréstamoNoPagado*PréstamoPagado,FechaDePago,""), "")</f>
        <v/>
      </c>
      <c r="D188" s="49" t="str">
        <f ca="1">IFERROR(IF(PréstamoNoPagado*PréstamoPagado,ValorPréstamo,""), "")</f>
        <v/>
      </c>
      <c r="E188" s="49" t="str">
        <f ca="1">IFERROR(IF(PréstamoNoPagado*PréstamoPagado,PagoMensual,""), "")</f>
        <v/>
      </c>
      <c r="F188" s="49" t="str">
        <f ca="1">IFERROR(IF(PréstamoNoPagado*PréstamoPagado,Capital,""), "")</f>
        <v/>
      </c>
      <c r="G188" s="49" t="str">
        <f ca="1">IFERROR(IF(PréstamoNoPagado*PréstamoPagado,AmortizaciónInterés,""), "")</f>
        <v/>
      </c>
      <c r="H188" s="49" t="str">
        <f ca="1">IFERROR(IF(PréstamoNoPagado*PréstamoPagado,SaldoFinal,""), "")</f>
        <v/>
      </c>
    </row>
    <row r="189" spans="2:8" ht="20.100000000000001" customHeight="1" x14ac:dyDescent="0.3">
      <c r="B189" s="53" t="str">
        <f ca="1">IFERROR(IF(PréstamoNoPagado*PréstamoPagado,NúmeroDePago,""), "")</f>
        <v/>
      </c>
      <c r="C189" s="48" t="str">
        <f ca="1">IFERROR(IF(PréstamoNoPagado*PréstamoPagado,FechaDePago,""), "")</f>
        <v/>
      </c>
      <c r="D189" s="49" t="str">
        <f ca="1">IFERROR(IF(PréstamoNoPagado*PréstamoPagado,ValorPréstamo,""), "")</f>
        <v/>
      </c>
      <c r="E189" s="49" t="str">
        <f ca="1">IFERROR(IF(PréstamoNoPagado*PréstamoPagado,PagoMensual,""), "")</f>
        <v/>
      </c>
      <c r="F189" s="49" t="str">
        <f ca="1">IFERROR(IF(PréstamoNoPagado*PréstamoPagado,Capital,""), "")</f>
        <v/>
      </c>
      <c r="G189" s="49" t="str">
        <f ca="1">IFERROR(IF(PréstamoNoPagado*PréstamoPagado,AmortizaciónInterés,""), "")</f>
        <v/>
      </c>
      <c r="H189" s="49" t="str">
        <f ca="1">IFERROR(IF(PréstamoNoPagado*PréstamoPagado,SaldoFinal,""), "")</f>
        <v/>
      </c>
    </row>
    <row r="190" spans="2:8" ht="20.100000000000001" customHeight="1" x14ac:dyDescent="0.3">
      <c r="B190" s="53" t="str">
        <f ca="1">IFERROR(IF(PréstamoNoPagado*PréstamoPagado,NúmeroDePago,""), "")</f>
        <v/>
      </c>
      <c r="C190" s="48" t="str">
        <f ca="1">IFERROR(IF(PréstamoNoPagado*PréstamoPagado,FechaDePago,""), "")</f>
        <v/>
      </c>
      <c r="D190" s="49" t="str">
        <f ca="1">IFERROR(IF(PréstamoNoPagado*PréstamoPagado,ValorPréstamo,""), "")</f>
        <v/>
      </c>
      <c r="E190" s="49" t="str">
        <f ca="1">IFERROR(IF(PréstamoNoPagado*PréstamoPagado,PagoMensual,""), "")</f>
        <v/>
      </c>
      <c r="F190" s="49" t="str">
        <f ca="1">IFERROR(IF(PréstamoNoPagado*PréstamoPagado,Capital,""), "")</f>
        <v/>
      </c>
      <c r="G190" s="49" t="str">
        <f ca="1">IFERROR(IF(PréstamoNoPagado*PréstamoPagado,AmortizaciónInterés,""), "")</f>
        <v/>
      </c>
      <c r="H190" s="49" t="str">
        <f ca="1">IFERROR(IF(PréstamoNoPagado*PréstamoPagado,SaldoFinal,""), "")</f>
        <v/>
      </c>
    </row>
    <row r="191" spans="2:8" ht="20.100000000000001" customHeight="1" x14ac:dyDescent="0.3">
      <c r="B191" s="53" t="str">
        <f ca="1">IFERROR(IF(PréstamoNoPagado*PréstamoPagado,NúmeroDePago,""), "")</f>
        <v/>
      </c>
      <c r="C191" s="48" t="str">
        <f ca="1">IFERROR(IF(PréstamoNoPagado*PréstamoPagado,FechaDePago,""), "")</f>
        <v/>
      </c>
      <c r="D191" s="49" t="str">
        <f ca="1">IFERROR(IF(PréstamoNoPagado*PréstamoPagado,ValorPréstamo,""), "")</f>
        <v/>
      </c>
      <c r="E191" s="49" t="str">
        <f ca="1">IFERROR(IF(PréstamoNoPagado*PréstamoPagado,PagoMensual,""), "")</f>
        <v/>
      </c>
      <c r="F191" s="49" t="str">
        <f ca="1">IFERROR(IF(PréstamoNoPagado*PréstamoPagado,Capital,""), "")</f>
        <v/>
      </c>
      <c r="G191" s="49" t="str">
        <f ca="1">IFERROR(IF(PréstamoNoPagado*PréstamoPagado,AmortizaciónInterés,""), "")</f>
        <v/>
      </c>
      <c r="H191" s="49" t="str">
        <f ca="1">IFERROR(IF(PréstamoNoPagado*PréstamoPagado,SaldoFinal,""), "")</f>
        <v/>
      </c>
    </row>
    <row r="192" spans="2:8" ht="20.100000000000001" customHeight="1" x14ac:dyDescent="0.3">
      <c r="B192" s="53" t="str">
        <f ca="1">IFERROR(IF(PréstamoNoPagado*PréstamoPagado,NúmeroDePago,""), "")</f>
        <v/>
      </c>
      <c r="C192" s="48" t="str">
        <f ca="1">IFERROR(IF(PréstamoNoPagado*PréstamoPagado,FechaDePago,""), "")</f>
        <v/>
      </c>
      <c r="D192" s="49" t="str">
        <f ca="1">IFERROR(IF(PréstamoNoPagado*PréstamoPagado,ValorPréstamo,""), "")</f>
        <v/>
      </c>
      <c r="E192" s="49" t="str">
        <f ca="1">IFERROR(IF(PréstamoNoPagado*PréstamoPagado,PagoMensual,""), "")</f>
        <v/>
      </c>
      <c r="F192" s="49" t="str">
        <f ca="1">IFERROR(IF(PréstamoNoPagado*PréstamoPagado,Capital,""), "")</f>
        <v/>
      </c>
      <c r="G192" s="49" t="str">
        <f ca="1">IFERROR(IF(PréstamoNoPagado*PréstamoPagado,AmortizaciónInterés,""), "")</f>
        <v/>
      </c>
      <c r="H192" s="49" t="str">
        <f ca="1">IFERROR(IF(PréstamoNoPagado*PréstamoPagado,SaldoFinal,""), "")</f>
        <v/>
      </c>
    </row>
    <row r="193" spans="2:8" ht="20.100000000000001" customHeight="1" x14ac:dyDescent="0.3">
      <c r="B193" s="53" t="str">
        <f ca="1">IFERROR(IF(PréstamoNoPagado*PréstamoPagado,NúmeroDePago,""), "")</f>
        <v/>
      </c>
      <c r="C193" s="48" t="str">
        <f ca="1">IFERROR(IF(PréstamoNoPagado*PréstamoPagado,FechaDePago,""), "")</f>
        <v/>
      </c>
      <c r="D193" s="49" t="str">
        <f ca="1">IFERROR(IF(PréstamoNoPagado*PréstamoPagado,ValorPréstamo,""), "")</f>
        <v/>
      </c>
      <c r="E193" s="49" t="str">
        <f ca="1">IFERROR(IF(PréstamoNoPagado*PréstamoPagado,PagoMensual,""), "")</f>
        <v/>
      </c>
      <c r="F193" s="49" t="str">
        <f ca="1">IFERROR(IF(PréstamoNoPagado*PréstamoPagado,Capital,""), "")</f>
        <v/>
      </c>
      <c r="G193" s="49" t="str">
        <f ca="1">IFERROR(IF(PréstamoNoPagado*PréstamoPagado,AmortizaciónInterés,""), "")</f>
        <v/>
      </c>
      <c r="H193" s="49" t="str">
        <f ca="1">IFERROR(IF(PréstamoNoPagado*PréstamoPagado,SaldoFinal,""), "")</f>
        <v/>
      </c>
    </row>
    <row r="194" spans="2:8" ht="20.100000000000001" customHeight="1" x14ac:dyDescent="0.3">
      <c r="B194" s="53" t="str">
        <f ca="1">IFERROR(IF(PréstamoNoPagado*PréstamoPagado,NúmeroDePago,""), "")</f>
        <v/>
      </c>
      <c r="C194" s="48" t="str">
        <f ca="1">IFERROR(IF(PréstamoNoPagado*PréstamoPagado,FechaDePago,""), "")</f>
        <v/>
      </c>
      <c r="D194" s="49" t="str">
        <f ca="1">IFERROR(IF(PréstamoNoPagado*PréstamoPagado,ValorPréstamo,""), "")</f>
        <v/>
      </c>
      <c r="E194" s="49" t="str">
        <f ca="1">IFERROR(IF(PréstamoNoPagado*PréstamoPagado,PagoMensual,""), "")</f>
        <v/>
      </c>
      <c r="F194" s="49" t="str">
        <f ca="1">IFERROR(IF(PréstamoNoPagado*PréstamoPagado,Capital,""), "")</f>
        <v/>
      </c>
      <c r="G194" s="49" t="str">
        <f ca="1">IFERROR(IF(PréstamoNoPagado*PréstamoPagado,AmortizaciónInterés,""), "")</f>
        <v/>
      </c>
      <c r="H194" s="49" t="str">
        <f ca="1">IFERROR(IF(PréstamoNoPagado*PréstamoPagado,SaldoFinal,""), "")</f>
        <v/>
      </c>
    </row>
    <row r="195" spans="2:8" ht="20.100000000000001" customHeight="1" x14ac:dyDescent="0.3">
      <c r="B195" s="53" t="str">
        <f ca="1">IFERROR(IF(PréstamoNoPagado*PréstamoPagado,NúmeroDePago,""), "")</f>
        <v/>
      </c>
      <c r="C195" s="48" t="str">
        <f ca="1">IFERROR(IF(PréstamoNoPagado*PréstamoPagado,FechaDePago,""), "")</f>
        <v/>
      </c>
      <c r="D195" s="49" t="str">
        <f ca="1">IFERROR(IF(PréstamoNoPagado*PréstamoPagado,ValorPréstamo,""), "")</f>
        <v/>
      </c>
      <c r="E195" s="49" t="str">
        <f ca="1">IFERROR(IF(PréstamoNoPagado*PréstamoPagado,PagoMensual,""), "")</f>
        <v/>
      </c>
      <c r="F195" s="49" t="str">
        <f ca="1">IFERROR(IF(PréstamoNoPagado*PréstamoPagado,Capital,""), "")</f>
        <v/>
      </c>
      <c r="G195" s="49" t="str">
        <f ca="1">IFERROR(IF(PréstamoNoPagado*PréstamoPagado,AmortizaciónInterés,""), "")</f>
        <v/>
      </c>
      <c r="H195" s="49" t="str">
        <f ca="1">IFERROR(IF(PréstamoNoPagado*PréstamoPagado,SaldoFinal,""), "")</f>
        <v/>
      </c>
    </row>
    <row r="196" spans="2:8" ht="20.100000000000001" customHeight="1" x14ac:dyDescent="0.3">
      <c r="B196" s="53" t="str">
        <f ca="1">IFERROR(IF(PréstamoNoPagado*PréstamoPagado,NúmeroDePago,""), "")</f>
        <v/>
      </c>
      <c r="C196" s="48" t="str">
        <f ca="1">IFERROR(IF(PréstamoNoPagado*PréstamoPagado,FechaDePago,""), "")</f>
        <v/>
      </c>
      <c r="D196" s="49" t="str">
        <f ca="1">IFERROR(IF(PréstamoNoPagado*PréstamoPagado,ValorPréstamo,""), "")</f>
        <v/>
      </c>
      <c r="E196" s="49" t="str">
        <f ca="1">IFERROR(IF(PréstamoNoPagado*PréstamoPagado,PagoMensual,""), "")</f>
        <v/>
      </c>
      <c r="F196" s="49" t="str">
        <f ca="1">IFERROR(IF(PréstamoNoPagado*PréstamoPagado,Capital,""), "")</f>
        <v/>
      </c>
      <c r="G196" s="49" t="str">
        <f ca="1">IFERROR(IF(PréstamoNoPagado*PréstamoPagado,AmortizaciónInterés,""), "")</f>
        <v/>
      </c>
      <c r="H196" s="49" t="str">
        <f ca="1">IFERROR(IF(PréstamoNoPagado*PréstamoPagado,SaldoFinal,""), "")</f>
        <v/>
      </c>
    </row>
    <row r="197" spans="2:8" ht="20.100000000000001" customHeight="1" x14ac:dyDescent="0.3">
      <c r="B197" s="53" t="str">
        <f ca="1">IFERROR(IF(PréstamoNoPagado*PréstamoPagado,NúmeroDePago,""), "")</f>
        <v/>
      </c>
      <c r="C197" s="48" t="str">
        <f ca="1">IFERROR(IF(PréstamoNoPagado*PréstamoPagado,FechaDePago,""), "")</f>
        <v/>
      </c>
      <c r="D197" s="49" t="str">
        <f ca="1">IFERROR(IF(PréstamoNoPagado*PréstamoPagado,ValorPréstamo,""), "")</f>
        <v/>
      </c>
      <c r="E197" s="49" t="str">
        <f ca="1">IFERROR(IF(PréstamoNoPagado*PréstamoPagado,PagoMensual,""), "")</f>
        <v/>
      </c>
      <c r="F197" s="49" t="str">
        <f ca="1">IFERROR(IF(PréstamoNoPagado*PréstamoPagado,Capital,""), "")</f>
        <v/>
      </c>
      <c r="G197" s="49" t="str">
        <f ca="1">IFERROR(IF(PréstamoNoPagado*PréstamoPagado,AmortizaciónInterés,""), "")</f>
        <v/>
      </c>
      <c r="H197" s="49" t="str">
        <f ca="1">IFERROR(IF(PréstamoNoPagado*PréstamoPagado,SaldoFinal,""), "")</f>
        <v/>
      </c>
    </row>
    <row r="198" spans="2:8" ht="20.100000000000001" customHeight="1" x14ac:dyDescent="0.3">
      <c r="B198" s="53" t="str">
        <f ca="1">IFERROR(IF(PréstamoNoPagado*PréstamoPagado,NúmeroDePago,""), "")</f>
        <v/>
      </c>
      <c r="C198" s="48" t="str">
        <f ca="1">IFERROR(IF(PréstamoNoPagado*PréstamoPagado,FechaDePago,""), "")</f>
        <v/>
      </c>
      <c r="D198" s="49" t="str">
        <f ca="1">IFERROR(IF(PréstamoNoPagado*PréstamoPagado,ValorPréstamo,""), "")</f>
        <v/>
      </c>
      <c r="E198" s="49" t="str">
        <f ca="1">IFERROR(IF(PréstamoNoPagado*PréstamoPagado,PagoMensual,""), "")</f>
        <v/>
      </c>
      <c r="F198" s="49" t="str">
        <f ca="1">IFERROR(IF(PréstamoNoPagado*PréstamoPagado,Capital,""), "")</f>
        <v/>
      </c>
      <c r="G198" s="49" t="str">
        <f ca="1">IFERROR(IF(PréstamoNoPagado*PréstamoPagado,AmortizaciónInterés,""), "")</f>
        <v/>
      </c>
      <c r="H198" s="49" t="str">
        <f ca="1">IFERROR(IF(PréstamoNoPagado*PréstamoPagado,SaldoFinal,""), "")</f>
        <v/>
      </c>
    </row>
    <row r="199" spans="2:8" ht="20.100000000000001" customHeight="1" x14ac:dyDescent="0.3">
      <c r="B199" s="53" t="str">
        <f ca="1">IFERROR(IF(PréstamoNoPagado*PréstamoPagado,NúmeroDePago,""), "")</f>
        <v/>
      </c>
      <c r="C199" s="48" t="str">
        <f ca="1">IFERROR(IF(PréstamoNoPagado*PréstamoPagado,FechaDePago,""), "")</f>
        <v/>
      </c>
      <c r="D199" s="49" t="str">
        <f ca="1">IFERROR(IF(PréstamoNoPagado*PréstamoPagado,ValorPréstamo,""), "")</f>
        <v/>
      </c>
      <c r="E199" s="49" t="str">
        <f ca="1">IFERROR(IF(PréstamoNoPagado*PréstamoPagado,PagoMensual,""), "")</f>
        <v/>
      </c>
      <c r="F199" s="49" t="str">
        <f ca="1">IFERROR(IF(PréstamoNoPagado*PréstamoPagado,Capital,""), "")</f>
        <v/>
      </c>
      <c r="G199" s="49" t="str">
        <f ca="1">IFERROR(IF(PréstamoNoPagado*PréstamoPagado,AmortizaciónInterés,""), "")</f>
        <v/>
      </c>
      <c r="H199" s="49" t="str">
        <f ca="1">IFERROR(IF(PréstamoNoPagado*PréstamoPagado,SaldoFinal,""), "")</f>
        <v/>
      </c>
    </row>
    <row r="200" spans="2:8" ht="20.100000000000001" customHeight="1" x14ac:dyDescent="0.3">
      <c r="B200" s="53" t="str">
        <f ca="1">IFERROR(IF(PréstamoNoPagado*PréstamoPagado,NúmeroDePago,""), "")</f>
        <v/>
      </c>
      <c r="C200" s="48" t="str">
        <f ca="1">IFERROR(IF(PréstamoNoPagado*PréstamoPagado,FechaDePago,""), "")</f>
        <v/>
      </c>
      <c r="D200" s="49" t="str">
        <f ca="1">IFERROR(IF(PréstamoNoPagado*PréstamoPagado,ValorPréstamo,""), "")</f>
        <v/>
      </c>
      <c r="E200" s="49" t="str">
        <f ca="1">IFERROR(IF(PréstamoNoPagado*PréstamoPagado,PagoMensual,""), "")</f>
        <v/>
      </c>
      <c r="F200" s="49" t="str">
        <f ca="1">IFERROR(IF(PréstamoNoPagado*PréstamoPagado,Capital,""), "")</f>
        <v/>
      </c>
      <c r="G200" s="49" t="str">
        <f ca="1">IFERROR(IF(PréstamoNoPagado*PréstamoPagado,AmortizaciónInterés,""), "")</f>
        <v/>
      </c>
      <c r="H200" s="49" t="str">
        <f ca="1">IFERROR(IF(PréstamoNoPagado*PréstamoPagado,SaldoFinal,""), "")</f>
        <v/>
      </c>
    </row>
    <row r="201" spans="2:8" ht="20.100000000000001" customHeight="1" x14ac:dyDescent="0.3">
      <c r="B201" s="53" t="str">
        <f ca="1">IFERROR(IF(PréstamoNoPagado*PréstamoPagado,NúmeroDePago,""), "")</f>
        <v/>
      </c>
      <c r="C201" s="48" t="str">
        <f ca="1">IFERROR(IF(PréstamoNoPagado*PréstamoPagado,FechaDePago,""), "")</f>
        <v/>
      </c>
      <c r="D201" s="49" t="str">
        <f ca="1">IFERROR(IF(PréstamoNoPagado*PréstamoPagado,ValorPréstamo,""), "")</f>
        <v/>
      </c>
      <c r="E201" s="49" t="str">
        <f ca="1">IFERROR(IF(PréstamoNoPagado*PréstamoPagado,PagoMensual,""), "")</f>
        <v/>
      </c>
      <c r="F201" s="49" t="str">
        <f ca="1">IFERROR(IF(PréstamoNoPagado*PréstamoPagado,Capital,""), "")</f>
        <v/>
      </c>
      <c r="G201" s="49" t="str">
        <f ca="1">IFERROR(IF(PréstamoNoPagado*PréstamoPagado,AmortizaciónInterés,""), "")</f>
        <v/>
      </c>
      <c r="H201" s="49" t="str">
        <f ca="1">IFERROR(IF(PréstamoNoPagado*PréstamoPagado,SaldoFinal,""), "")</f>
        <v/>
      </c>
    </row>
    <row r="202" spans="2:8" ht="20.100000000000001" customHeight="1" x14ac:dyDescent="0.3">
      <c r="B202" s="53" t="str">
        <f ca="1">IFERROR(IF(PréstamoNoPagado*PréstamoPagado,NúmeroDePago,""), "")</f>
        <v/>
      </c>
      <c r="C202" s="48" t="str">
        <f ca="1">IFERROR(IF(PréstamoNoPagado*PréstamoPagado,FechaDePago,""), "")</f>
        <v/>
      </c>
      <c r="D202" s="49" t="str">
        <f ca="1">IFERROR(IF(PréstamoNoPagado*PréstamoPagado,ValorPréstamo,""), "")</f>
        <v/>
      </c>
      <c r="E202" s="49" t="str">
        <f ca="1">IFERROR(IF(PréstamoNoPagado*PréstamoPagado,PagoMensual,""), "")</f>
        <v/>
      </c>
      <c r="F202" s="49" t="str">
        <f ca="1">IFERROR(IF(PréstamoNoPagado*PréstamoPagado,Capital,""), "")</f>
        <v/>
      </c>
      <c r="G202" s="49" t="str">
        <f ca="1">IFERROR(IF(PréstamoNoPagado*PréstamoPagado,AmortizaciónInterés,""), "")</f>
        <v/>
      </c>
      <c r="H202" s="49" t="str">
        <f ca="1">IFERROR(IF(PréstamoNoPagado*PréstamoPagado,SaldoFinal,""), "")</f>
        <v/>
      </c>
    </row>
    <row r="203" spans="2:8" ht="20.100000000000001" customHeight="1" x14ac:dyDescent="0.3">
      <c r="B203" s="53" t="str">
        <f ca="1">IFERROR(IF(PréstamoNoPagado*PréstamoPagado,NúmeroDePago,""), "")</f>
        <v/>
      </c>
      <c r="C203" s="48" t="str">
        <f ca="1">IFERROR(IF(PréstamoNoPagado*PréstamoPagado,FechaDePago,""), "")</f>
        <v/>
      </c>
      <c r="D203" s="49" t="str">
        <f ca="1">IFERROR(IF(PréstamoNoPagado*PréstamoPagado,ValorPréstamo,""), "")</f>
        <v/>
      </c>
      <c r="E203" s="49" t="str">
        <f ca="1">IFERROR(IF(PréstamoNoPagado*PréstamoPagado,PagoMensual,""), "")</f>
        <v/>
      </c>
      <c r="F203" s="49" t="str">
        <f ca="1">IFERROR(IF(PréstamoNoPagado*PréstamoPagado,Capital,""), "")</f>
        <v/>
      </c>
      <c r="G203" s="49" t="str">
        <f ca="1">IFERROR(IF(PréstamoNoPagado*PréstamoPagado,AmortizaciónInterés,""), "")</f>
        <v/>
      </c>
      <c r="H203" s="49" t="str">
        <f ca="1">IFERROR(IF(PréstamoNoPagado*PréstamoPagado,SaldoFinal,""), "")</f>
        <v/>
      </c>
    </row>
    <row r="204" spans="2:8" ht="20.100000000000001" customHeight="1" x14ac:dyDescent="0.3">
      <c r="B204" s="53" t="str">
        <f ca="1">IFERROR(IF(PréstamoNoPagado*PréstamoPagado,NúmeroDePago,""), "")</f>
        <v/>
      </c>
      <c r="C204" s="48" t="str">
        <f ca="1">IFERROR(IF(PréstamoNoPagado*PréstamoPagado,FechaDePago,""), "")</f>
        <v/>
      </c>
      <c r="D204" s="49" t="str">
        <f ca="1">IFERROR(IF(PréstamoNoPagado*PréstamoPagado,ValorPréstamo,""), "")</f>
        <v/>
      </c>
      <c r="E204" s="49" t="str">
        <f ca="1">IFERROR(IF(PréstamoNoPagado*PréstamoPagado,PagoMensual,""), "")</f>
        <v/>
      </c>
      <c r="F204" s="49" t="str">
        <f ca="1">IFERROR(IF(PréstamoNoPagado*PréstamoPagado,Capital,""), "")</f>
        <v/>
      </c>
      <c r="G204" s="49" t="str">
        <f ca="1">IFERROR(IF(PréstamoNoPagado*PréstamoPagado,AmortizaciónInterés,""), "")</f>
        <v/>
      </c>
      <c r="H204" s="49" t="str">
        <f ca="1">IFERROR(IF(PréstamoNoPagado*PréstamoPagado,SaldoFinal,""), "")</f>
        <v/>
      </c>
    </row>
    <row r="205" spans="2:8" ht="20.100000000000001" customHeight="1" x14ac:dyDescent="0.3">
      <c r="B205" s="53" t="str">
        <f ca="1">IFERROR(IF(PréstamoNoPagado*PréstamoPagado,NúmeroDePago,""), "")</f>
        <v/>
      </c>
      <c r="C205" s="48" t="str">
        <f ca="1">IFERROR(IF(PréstamoNoPagado*PréstamoPagado,FechaDePago,""), "")</f>
        <v/>
      </c>
      <c r="D205" s="49" t="str">
        <f ca="1">IFERROR(IF(PréstamoNoPagado*PréstamoPagado,ValorPréstamo,""), "")</f>
        <v/>
      </c>
      <c r="E205" s="49" t="str">
        <f ca="1">IFERROR(IF(PréstamoNoPagado*PréstamoPagado,PagoMensual,""), "")</f>
        <v/>
      </c>
      <c r="F205" s="49" t="str">
        <f ca="1">IFERROR(IF(PréstamoNoPagado*PréstamoPagado,Capital,""), "")</f>
        <v/>
      </c>
      <c r="G205" s="49" t="str">
        <f ca="1">IFERROR(IF(PréstamoNoPagado*PréstamoPagado,AmortizaciónInterés,""), "")</f>
        <v/>
      </c>
      <c r="H205" s="49" t="str">
        <f ca="1">IFERROR(IF(PréstamoNoPagado*PréstamoPagado,SaldoFinal,""), "")</f>
        <v/>
      </c>
    </row>
    <row r="206" spans="2:8" ht="20.100000000000001" customHeight="1" x14ac:dyDescent="0.3">
      <c r="B206" s="53" t="str">
        <f ca="1">IFERROR(IF(PréstamoNoPagado*PréstamoPagado,NúmeroDePago,""), "")</f>
        <v/>
      </c>
      <c r="C206" s="48" t="str">
        <f ca="1">IFERROR(IF(PréstamoNoPagado*PréstamoPagado,FechaDePago,""), "")</f>
        <v/>
      </c>
      <c r="D206" s="49" t="str">
        <f ca="1">IFERROR(IF(PréstamoNoPagado*PréstamoPagado,ValorPréstamo,""), "")</f>
        <v/>
      </c>
      <c r="E206" s="49" t="str">
        <f ca="1">IFERROR(IF(PréstamoNoPagado*PréstamoPagado,PagoMensual,""), "")</f>
        <v/>
      </c>
      <c r="F206" s="49" t="str">
        <f ca="1">IFERROR(IF(PréstamoNoPagado*PréstamoPagado,Capital,""), "")</f>
        <v/>
      </c>
      <c r="G206" s="49" t="str">
        <f ca="1">IFERROR(IF(PréstamoNoPagado*PréstamoPagado,AmortizaciónInterés,""), "")</f>
        <v/>
      </c>
      <c r="H206" s="49" t="str">
        <f ca="1">IFERROR(IF(PréstamoNoPagado*PréstamoPagado,SaldoFinal,""), "")</f>
        <v/>
      </c>
    </row>
    <row r="207" spans="2:8" ht="20.100000000000001" customHeight="1" x14ac:dyDescent="0.3">
      <c r="B207" s="53" t="str">
        <f ca="1">IFERROR(IF(PréstamoNoPagado*PréstamoPagado,NúmeroDePago,""), "")</f>
        <v/>
      </c>
      <c r="C207" s="48" t="str">
        <f ca="1">IFERROR(IF(PréstamoNoPagado*PréstamoPagado,FechaDePago,""), "")</f>
        <v/>
      </c>
      <c r="D207" s="49" t="str">
        <f ca="1">IFERROR(IF(PréstamoNoPagado*PréstamoPagado,ValorPréstamo,""), "")</f>
        <v/>
      </c>
      <c r="E207" s="49" t="str">
        <f ca="1">IFERROR(IF(PréstamoNoPagado*PréstamoPagado,PagoMensual,""), "")</f>
        <v/>
      </c>
      <c r="F207" s="49" t="str">
        <f ca="1">IFERROR(IF(PréstamoNoPagado*PréstamoPagado,Capital,""), "")</f>
        <v/>
      </c>
      <c r="G207" s="49" t="str">
        <f ca="1">IFERROR(IF(PréstamoNoPagado*PréstamoPagado,AmortizaciónInterés,""), "")</f>
        <v/>
      </c>
      <c r="H207" s="49" t="str">
        <f ca="1">IFERROR(IF(PréstamoNoPagado*PréstamoPagado,SaldoFinal,""), "")</f>
        <v/>
      </c>
    </row>
    <row r="208" spans="2:8" ht="20.100000000000001" customHeight="1" x14ac:dyDescent="0.3">
      <c r="B208" s="53" t="str">
        <f ca="1">IFERROR(IF(PréstamoNoPagado*PréstamoPagado,NúmeroDePago,""), "")</f>
        <v/>
      </c>
      <c r="C208" s="48" t="str">
        <f ca="1">IFERROR(IF(PréstamoNoPagado*PréstamoPagado,FechaDePago,""), "")</f>
        <v/>
      </c>
      <c r="D208" s="49" t="str">
        <f ca="1">IFERROR(IF(PréstamoNoPagado*PréstamoPagado,ValorPréstamo,""), "")</f>
        <v/>
      </c>
      <c r="E208" s="49" t="str">
        <f ca="1">IFERROR(IF(PréstamoNoPagado*PréstamoPagado,PagoMensual,""), "")</f>
        <v/>
      </c>
      <c r="F208" s="49" t="str">
        <f ca="1">IFERROR(IF(PréstamoNoPagado*PréstamoPagado,Capital,""), "")</f>
        <v/>
      </c>
      <c r="G208" s="49" t="str">
        <f ca="1">IFERROR(IF(PréstamoNoPagado*PréstamoPagado,AmortizaciónInterés,""), "")</f>
        <v/>
      </c>
      <c r="H208" s="49" t="str">
        <f ca="1">IFERROR(IF(PréstamoNoPagado*PréstamoPagado,SaldoFinal,""), "")</f>
        <v/>
      </c>
    </row>
    <row r="209" spans="2:8" ht="20.100000000000001" customHeight="1" x14ac:dyDescent="0.3">
      <c r="B209" s="53" t="str">
        <f ca="1">IFERROR(IF(PréstamoNoPagado*PréstamoPagado,NúmeroDePago,""), "")</f>
        <v/>
      </c>
      <c r="C209" s="48" t="str">
        <f ca="1">IFERROR(IF(PréstamoNoPagado*PréstamoPagado,FechaDePago,""), "")</f>
        <v/>
      </c>
      <c r="D209" s="49" t="str">
        <f ca="1">IFERROR(IF(PréstamoNoPagado*PréstamoPagado,ValorPréstamo,""), "")</f>
        <v/>
      </c>
      <c r="E209" s="49" t="str">
        <f ca="1">IFERROR(IF(PréstamoNoPagado*PréstamoPagado,PagoMensual,""), "")</f>
        <v/>
      </c>
      <c r="F209" s="49" t="str">
        <f ca="1">IFERROR(IF(PréstamoNoPagado*PréstamoPagado,Capital,""), "")</f>
        <v/>
      </c>
      <c r="G209" s="49" t="str">
        <f ca="1">IFERROR(IF(PréstamoNoPagado*PréstamoPagado,AmortizaciónInterés,""), "")</f>
        <v/>
      </c>
      <c r="H209" s="49" t="str">
        <f ca="1">IFERROR(IF(PréstamoNoPagado*PréstamoPagado,SaldoFinal,""), "")</f>
        <v/>
      </c>
    </row>
    <row r="210" spans="2:8" ht="20.100000000000001" customHeight="1" x14ac:dyDescent="0.3">
      <c r="B210" s="53" t="str">
        <f ca="1">IFERROR(IF(PréstamoNoPagado*PréstamoPagado,NúmeroDePago,""), "")</f>
        <v/>
      </c>
      <c r="C210" s="48" t="str">
        <f ca="1">IFERROR(IF(PréstamoNoPagado*PréstamoPagado,FechaDePago,""), "")</f>
        <v/>
      </c>
      <c r="D210" s="49" t="str">
        <f ca="1">IFERROR(IF(PréstamoNoPagado*PréstamoPagado,ValorPréstamo,""), "")</f>
        <v/>
      </c>
      <c r="E210" s="49" t="str">
        <f ca="1">IFERROR(IF(PréstamoNoPagado*PréstamoPagado,PagoMensual,""), "")</f>
        <v/>
      </c>
      <c r="F210" s="49" t="str">
        <f ca="1">IFERROR(IF(PréstamoNoPagado*PréstamoPagado,Capital,""), "")</f>
        <v/>
      </c>
      <c r="G210" s="49" t="str">
        <f ca="1">IFERROR(IF(PréstamoNoPagado*PréstamoPagado,AmortizaciónInterés,""), "")</f>
        <v/>
      </c>
      <c r="H210" s="49" t="str">
        <f ca="1">IFERROR(IF(PréstamoNoPagado*PréstamoPagado,SaldoFinal,""), "")</f>
        <v/>
      </c>
    </row>
    <row r="211" spans="2:8" ht="20.100000000000001" customHeight="1" x14ac:dyDescent="0.3">
      <c r="B211" s="53" t="str">
        <f ca="1">IFERROR(IF(PréstamoNoPagado*PréstamoPagado,NúmeroDePago,""), "")</f>
        <v/>
      </c>
      <c r="C211" s="48" t="str">
        <f ca="1">IFERROR(IF(PréstamoNoPagado*PréstamoPagado,FechaDePago,""), "")</f>
        <v/>
      </c>
      <c r="D211" s="49" t="str">
        <f ca="1">IFERROR(IF(PréstamoNoPagado*PréstamoPagado,ValorPréstamo,""), "")</f>
        <v/>
      </c>
      <c r="E211" s="49" t="str">
        <f ca="1">IFERROR(IF(PréstamoNoPagado*PréstamoPagado,PagoMensual,""), "")</f>
        <v/>
      </c>
      <c r="F211" s="49" t="str">
        <f ca="1">IFERROR(IF(PréstamoNoPagado*PréstamoPagado,Capital,""), "")</f>
        <v/>
      </c>
      <c r="G211" s="49" t="str">
        <f ca="1">IFERROR(IF(PréstamoNoPagado*PréstamoPagado,AmortizaciónInterés,""), "")</f>
        <v/>
      </c>
      <c r="H211" s="49" t="str">
        <f ca="1">IFERROR(IF(PréstamoNoPagado*PréstamoPagado,SaldoFinal,""), "")</f>
        <v/>
      </c>
    </row>
    <row r="212" spans="2:8" ht="20.100000000000001" customHeight="1" x14ac:dyDescent="0.3">
      <c r="B212" s="53" t="str">
        <f ca="1">IFERROR(IF(PréstamoNoPagado*PréstamoPagado,NúmeroDePago,""), "")</f>
        <v/>
      </c>
      <c r="C212" s="48" t="str">
        <f ca="1">IFERROR(IF(PréstamoNoPagado*PréstamoPagado,FechaDePago,""), "")</f>
        <v/>
      </c>
      <c r="D212" s="49" t="str">
        <f ca="1">IFERROR(IF(PréstamoNoPagado*PréstamoPagado,ValorPréstamo,""), "")</f>
        <v/>
      </c>
      <c r="E212" s="49" t="str">
        <f ca="1">IFERROR(IF(PréstamoNoPagado*PréstamoPagado,PagoMensual,""), "")</f>
        <v/>
      </c>
      <c r="F212" s="49" t="str">
        <f ca="1">IFERROR(IF(PréstamoNoPagado*PréstamoPagado,Capital,""), "")</f>
        <v/>
      </c>
      <c r="G212" s="49" t="str">
        <f ca="1">IFERROR(IF(PréstamoNoPagado*PréstamoPagado,AmortizaciónInterés,""), "")</f>
        <v/>
      </c>
      <c r="H212" s="49" t="str">
        <f ca="1">IFERROR(IF(PréstamoNoPagado*PréstamoPagado,SaldoFinal,""), "")</f>
        <v/>
      </c>
    </row>
    <row r="213" spans="2:8" ht="20.100000000000001" customHeight="1" x14ac:dyDescent="0.3">
      <c r="B213" s="53" t="str">
        <f ca="1">IFERROR(IF(PréstamoNoPagado*PréstamoPagado,NúmeroDePago,""), "")</f>
        <v/>
      </c>
      <c r="C213" s="48" t="str">
        <f ca="1">IFERROR(IF(PréstamoNoPagado*PréstamoPagado,FechaDePago,""), "")</f>
        <v/>
      </c>
      <c r="D213" s="49" t="str">
        <f ca="1">IFERROR(IF(PréstamoNoPagado*PréstamoPagado,ValorPréstamo,""), "")</f>
        <v/>
      </c>
      <c r="E213" s="49" t="str">
        <f ca="1">IFERROR(IF(PréstamoNoPagado*PréstamoPagado,PagoMensual,""), "")</f>
        <v/>
      </c>
      <c r="F213" s="49" t="str">
        <f ca="1">IFERROR(IF(PréstamoNoPagado*PréstamoPagado,Capital,""), "")</f>
        <v/>
      </c>
      <c r="G213" s="49" t="str">
        <f ca="1">IFERROR(IF(PréstamoNoPagado*PréstamoPagado,AmortizaciónInterés,""), "")</f>
        <v/>
      </c>
      <c r="H213" s="49" t="str">
        <f ca="1">IFERROR(IF(PréstamoNoPagado*PréstamoPagado,SaldoFinal,""), "")</f>
        <v/>
      </c>
    </row>
    <row r="214" spans="2:8" ht="20.100000000000001" customHeight="1" x14ac:dyDescent="0.3">
      <c r="B214" s="53" t="str">
        <f ca="1">IFERROR(IF(PréstamoNoPagado*PréstamoPagado,NúmeroDePago,""), "")</f>
        <v/>
      </c>
      <c r="C214" s="48" t="str">
        <f ca="1">IFERROR(IF(PréstamoNoPagado*PréstamoPagado,FechaDePago,""), "")</f>
        <v/>
      </c>
      <c r="D214" s="49" t="str">
        <f ca="1">IFERROR(IF(PréstamoNoPagado*PréstamoPagado,ValorPréstamo,""), "")</f>
        <v/>
      </c>
      <c r="E214" s="49" t="str">
        <f ca="1">IFERROR(IF(PréstamoNoPagado*PréstamoPagado,PagoMensual,""), "")</f>
        <v/>
      </c>
      <c r="F214" s="49" t="str">
        <f ca="1">IFERROR(IF(PréstamoNoPagado*PréstamoPagado,Capital,""), "")</f>
        <v/>
      </c>
      <c r="G214" s="49" t="str">
        <f ca="1">IFERROR(IF(PréstamoNoPagado*PréstamoPagado,AmortizaciónInterés,""), "")</f>
        <v/>
      </c>
      <c r="H214" s="49" t="str">
        <f ca="1">IFERROR(IF(PréstamoNoPagado*PréstamoPagado,SaldoFinal,""), "")</f>
        <v/>
      </c>
    </row>
    <row r="215" spans="2:8" ht="20.100000000000001" customHeight="1" x14ac:dyDescent="0.3">
      <c r="B215" s="53" t="str">
        <f ca="1">IFERROR(IF(PréstamoNoPagado*PréstamoPagado,NúmeroDePago,""), "")</f>
        <v/>
      </c>
      <c r="C215" s="48" t="str">
        <f ca="1">IFERROR(IF(PréstamoNoPagado*PréstamoPagado,FechaDePago,""), "")</f>
        <v/>
      </c>
      <c r="D215" s="49" t="str">
        <f ca="1">IFERROR(IF(PréstamoNoPagado*PréstamoPagado,ValorPréstamo,""), "")</f>
        <v/>
      </c>
      <c r="E215" s="49" t="str">
        <f ca="1">IFERROR(IF(PréstamoNoPagado*PréstamoPagado,PagoMensual,""), "")</f>
        <v/>
      </c>
      <c r="F215" s="49" t="str">
        <f ca="1">IFERROR(IF(PréstamoNoPagado*PréstamoPagado,Capital,""), "")</f>
        <v/>
      </c>
      <c r="G215" s="49" t="str">
        <f ca="1">IFERROR(IF(PréstamoNoPagado*PréstamoPagado,AmortizaciónInterés,""), "")</f>
        <v/>
      </c>
      <c r="H215" s="49" t="str">
        <f ca="1">IFERROR(IF(PréstamoNoPagado*PréstamoPagado,SaldoFinal,""), "")</f>
        <v/>
      </c>
    </row>
    <row r="216" spans="2:8" ht="20.100000000000001" customHeight="1" x14ac:dyDescent="0.3">
      <c r="B216" s="53" t="str">
        <f ca="1">IFERROR(IF(PréstamoNoPagado*PréstamoPagado,NúmeroDePago,""), "")</f>
        <v/>
      </c>
      <c r="C216" s="48" t="str">
        <f ca="1">IFERROR(IF(PréstamoNoPagado*PréstamoPagado,FechaDePago,""), "")</f>
        <v/>
      </c>
      <c r="D216" s="49" t="str">
        <f ca="1">IFERROR(IF(PréstamoNoPagado*PréstamoPagado,ValorPréstamo,""), "")</f>
        <v/>
      </c>
      <c r="E216" s="49" t="str">
        <f ca="1">IFERROR(IF(PréstamoNoPagado*PréstamoPagado,PagoMensual,""), "")</f>
        <v/>
      </c>
      <c r="F216" s="49" t="str">
        <f ca="1">IFERROR(IF(PréstamoNoPagado*PréstamoPagado,Capital,""), "")</f>
        <v/>
      </c>
      <c r="G216" s="49" t="str">
        <f ca="1">IFERROR(IF(PréstamoNoPagado*PréstamoPagado,AmortizaciónInterés,""), "")</f>
        <v/>
      </c>
      <c r="H216" s="49" t="str">
        <f ca="1">IFERROR(IF(PréstamoNoPagado*PréstamoPagado,SaldoFinal,""), "")</f>
        <v/>
      </c>
    </row>
    <row r="217" spans="2:8" ht="20.100000000000001" customHeight="1" x14ac:dyDescent="0.3">
      <c r="B217" s="53" t="str">
        <f ca="1">IFERROR(IF(PréstamoNoPagado*PréstamoPagado,NúmeroDePago,""), "")</f>
        <v/>
      </c>
      <c r="C217" s="48" t="str">
        <f ca="1">IFERROR(IF(PréstamoNoPagado*PréstamoPagado,FechaDePago,""), "")</f>
        <v/>
      </c>
      <c r="D217" s="49" t="str">
        <f ca="1">IFERROR(IF(PréstamoNoPagado*PréstamoPagado,ValorPréstamo,""), "")</f>
        <v/>
      </c>
      <c r="E217" s="49" t="str">
        <f ca="1">IFERROR(IF(PréstamoNoPagado*PréstamoPagado,PagoMensual,""), "")</f>
        <v/>
      </c>
      <c r="F217" s="49" t="str">
        <f ca="1">IFERROR(IF(PréstamoNoPagado*PréstamoPagado,Capital,""), "")</f>
        <v/>
      </c>
      <c r="G217" s="49" t="str">
        <f ca="1">IFERROR(IF(PréstamoNoPagado*PréstamoPagado,AmortizaciónInterés,""), "")</f>
        <v/>
      </c>
      <c r="H217" s="49" t="str">
        <f ca="1">IFERROR(IF(PréstamoNoPagado*PréstamoPagado,SaldoFinal,""), "")</f>
        <v/>
      </c>
    </row>
    <row r="218" spans="2:8" ht="20.100000000000001" customHeight="1" x14ac:dyDescent="0.3">
      <c r="B218" s="53" t="str">
        <f ca="1">IFERROR(IF(PréstamoNoPagado*PréstamoPagado,NúmeroDePago,""), "")</f>
        <v/>
      </c>
      <c r="C218" s="48" t="str">
        <f ca="1">IFERROR(IF(PréstamoNoPagado*PréstamoPagado,FechaDePago,""), "")</f>
        <v/>
      </c>
      <c r="D218" s="49" t="str">
        <f ca="1">IFERROR(IF(PréstamoNoPagado*PréstamoPagado,ValorPréstamo,""), "")</f>
        <v/>
      </c>
      <c r="E218" s="49" t="str">
        <f ca="1">IFERROR(IF(PréstamoNoPagado*PréstamoPagado,PagoMensual,""), "")</f>
        <v/>
      </c>
      <c r="F218" s="49" t="str">
        <f ca="1">IFERROR(IF(PréstamoNoPagado*PréstamoPagado,Capital,""), "")</f>
        <v/>
      </c>
      <c r="G218" s="49" t="str">
        <f ca="1">IFERROR(IF(PréstamoNoPagado*PréstamoPagado,AmortizaciónInterés,""), "")</f>
        <v/>
      </c>
      <c r="H218" s="49" t="str">
        <f ca="1">IFERROR(IF(PréstamoNoPagado*PréstamoPagado,SaldoFinal,""), "")</f>
        <v/>
      </c>
    </row>
    <row r="219" spans="2:8" ht="20.100000000000001" customHeight="1" x14ac:dyDescent="0.3">
      <c r="B219" s="53" t="str">
        <f ca="1">IFERROR(IF(PréstamoNoPagado*PréstamoPagado,NúmeroDePago,""), "")</f>
        <v/>
      </c>
      <c r="C219" s="48" t="str">
        <f ca="1">IFERROR(IF(PréstamoNoPagado*PréstamoPagado,FechaDePago,""), "")</f>
        <v/>
      </c>
      <c r="D219" s="49" t="str">
        <f ca="1">IFERROR(IF(PréstamoNoPagado*PréstamoPagado,ValorPréstamo,""), "")</f>
        <v/>
      </c>
      <c r="E219" s="49" t="str">
        <f ca="1">IFERROR(IF(PréstamoNoPagado*PréstamoPagado,PagoMensual,""), "")</f>
        <v/>
      </c>
      <c r="F219" s="49" t="str">
        <f ca="1">IFERROR(IF(PréstamoNoPagado*PréstamoPagado,Capital,""), "")</f>
        <v/>
      </c>
      <c r="G219" s="49" t="str">
        <f ca="1">IFERROR(IF(PréstamoNoPagado*PréstamoPagado,AmortizaciónInterés,""), "")</f>
        <v/>
      </c>
      <c r="H219" s="49" t="str">
        <f ca="1">IFERROR(IF(PréstamoNoPagado*PréstamoPagado,SaldoFinal,""), "")</f>
        <v/>
      </c>
    </row>
    <row r="220" spans="2:8" ht="20.100000000000001" customHeight="1" x14ac:dyDescent="0.3">
      <c r="B220" s="53" t="str">
        <f ca="1">IFERROR(IF(PréstamoNoPagado*PréstamoPagado,NúmeroDePago,""), "")</f>
        <v/>
      </c>
      <c r="C220" s="48" t="str">
        <f ca="1">IFERROR(IF(PréstamoNoPagado*PréstamoPagado,FechaDePago,""), "")</f>
        <v/>
      </c>
      <c r="D220" s="49" t="str">
        <f ca="1">IFERROR(IF(PréstamoNoPagado*PréstamoPagado,ValorPréstamo,""), "")</f>
        <v/>
      </c>
      <c r="E220" s="49" t="str">
        <f ca="1">IFERROR(IF(PréstamoNoPagado*PréstamoPagado,PagoMensual,""), "")</f>
        <v/>
      </c>
      <c r="F220" s="49" t="str">
        <f ca="1">IFERROR(IF(PréstamoNoPagado*PréstamoPagado,Capital,""), "")</f>
        <v/>
      </c>
      <c r="G220" s="49" t="str">
        <f ca="1">IFERROR(IF(PréstamoNoPagado*PréstamoPagado,AmortizaciónInterés,""), "")</f>
        <v/>
      </c>
      <c r="H220" s="49" t="str">
        <f ca="1">IFERROR(IF(PréstamoNoPagado*PréstamoPagado,SaldoFinal,""), "")</f>
        <v/>
      </c>
    </row>
    <row r="221" spans="2:8" ht="20.100000000000001" customHeight="1" x14ac:dyDescent="0.3">
      <c r="B221" s="53" t="str">
        <f ca="1">IFERROR(IF(PréstamoNoPagado*PréstamoPagado,NúmeroDePago,""), "")</f>
        <v/>
      </c>
      <c r="C221" s="48" t="str">
        <f ca="1">IFERROR(IF(PréstamoNoPagado*PréstamoPagado,FechaDePago,""), "")</f>
        <v/>
      </c>
      <c r="D221" s="49" t="str">
        <f ca="1">IFERROR(IF(PréstamoNoPagado*PréstamoPagado,ValorPréstamo,""), "")</f>
        <v/>
      </c>
      <c r="E221" s="49" t="str">
        <f ca="1">IFERROR(IF(PréstamoNoPagado*PréstamoPagado,PagoMensual,""), "")</f>
        <v/>
      </c>
      <c r="F221" s="49" t="str">
        <f ca="1">IFERROR(IF(PréstamoNoPagado*PréstamoPagado,Capital,""), "")</f>
        <v/>
      </c>
      <c r="G221" s="49" t="str">
        <f ca="1">IFERROR(IF(PréstamoNoPagado*PréstamoPagado,AmortizaciónInterés,""), "")</f>
        <v/>
      </c>
      <c r="H221" s="49" t="str">
        <f ca="1">IFERROR(IF(PréstamoNoPagado*PréstamoPagado,SaldoFinal,""), "")</f>
        <v/>
      </c>
    </row>
    <row r="222" spans="2:8" ht="20.100000000000001" customHeight="1" x14ac:dyDescent="0.3">
      <c r="B222" s="53" t="str">
        <f ca="1">IFERROR(IF(PréstamoNoPagado*PréstamoPagado,NúmeroDePago,""), "")</f>
        <v/>
      </c>
      <c r="C222" s="48" t="str">
        <f ca="1">IFERROR(IF(PréstamoNoPagado*PréstamoPagado,FechaDePago,""), "")</f>
        <v/>
      </c>
      <c r="D222" s="49" t="str">
        <f ca="1">IFERROR(IF(PréstamoNoPagado*PréstamoPagado,ValorPréstamo,""), "")</f>
        <v/>
      </c>
      <c r="E222" s="49" t="str">
        <f ca="1">IFERROR(IF(PréstamoNoPagado*PréstamoPagado,PagoMensual,""), "")</f>
        <v/>
      </c>
      <c r="F222" s="49" t="str">
        <f ca="1">IFERROR(IF(PréstamoNoPagado*PréstamoPagado,Capital,""), "")</f>
        <v/>
      </c>
      <c r="G222" s="49" t="str">
        <f ca="1">IFERROR(IF(PréstamoNoPagado*PréstamoPagado,AmortizaciónInterés,""), "")</f>
        <v/>
      </c>
      <c r="H222" s="49" t="str">
        <f ca="1">IFERROR(IF(PréstamoNoPagado*PréstamoPagado,SaldoFinal,""), "")</f>
        <v/>
      </c>
    </row>
    <row r="223" spans="2:8" ht="20.100000000000001" customHeight="1" x14ac:dyDescent="0.3">
      <c r="B223" s="53" t="str">
        <f ca="1">IFERROR(IF(PréstamoNoPagado*PréstamoPagado,NúmeroDePago,""), "")</f>
        <v/>
      </c>
      <c r="C223" s="48" t="str">
        <f ca="1">IFERROR(IF(PréstamoNoPagado*PréstamoPagado,FechaDePago,""), "")</f>
        <v/>
      </c>
      <c r="D223" s="49" t="str">
        <f ca="1">IFERROR(IF(PréstamoNoPagado*PréstamoPagado,ValorPréstamo,""), "")</f>
        <v/>
      </c>
      <c r="E223" s="49" t="str">
        <f ca="1">IFERROR(IF(PréstamoNoPagado*PréstamoPagado,PagoMensual,""), "")</f>
        <v/>
      </c>
      <c r="F223" s="49" t="str">
        <f ca="1">IFERROR(IF(PréstamoNoPagado*PréstamoPagado,Capital,""), "")</f>
        <v/>
      </c>
      <c r="G223" s="49" t="str">
        <f ca="1">IFERROR(IF(PréstamoNoPagado*PréstamoPagado,AmortizaciónInterés,""), "")</f>
        <v/>
      </c>
      <c r="H223" s="49" t="str">
        <f ca="1">IFERROR(IF(PréstamoNoPagado*PréstamoPagado,SaldoFinal,""), "")</f>
        <v/>
      </c>
    </row>
    <row r="224" spans="2:8" ht="20.100000000000001" customHeight="1" x14ac:dyDescent="0.3">
      <c r="B224" s="53" t="str">
        <f ca="1">IFERROR(IF(PréstamoNoPagado*PréstamoPagado,NúmeroDePago,""), "")</f>
        <v/>
      </c>
      <c r="C224" s="48" t="str">
        <f ca="1">IFERROR(IF(PréstamoNoPagado*PréstamoPagado,FechaDePago,""), "")</f>
        <v/>
      </c>
      <c r="D224" s="49" t="str">
        <f ca="1">IFERROR(IF(PréstamoNoPagado*PréstamoPagado,ValorPréstamo,""), "")</f>
        <v/>
      </c>
      <c r="E224" s="49" t="str">
        <f ca="1">IFERROR(IF(PréstamoNoPagado*PréstamoPagado,PagoMensual,""), "")</f>
        <v/>
      </c>
      <c r="F224" s="49" t="str">
        <f ca="1">IFERROR(IF(PréstamoNoPagado*PréstamoPagado,Capital,""), "")</f>
        <v/>
      </c>
      <c r="G224" s="49" t="str">
        <f ca="1">IFERROR(IF(PréstamoNoPagado*PréstamoPagado,AmortizaciónInterés,""), "")</f>
        <v/>
      </c>
      <c r="H224" s="49" t="str">
        <f ca="1">IFERROR(IF(PréstamoNoPagado*PréstamoPagado,SaldoFinal,""), "")</f>
        <v/>
      </c>
    </row>
    <row r="225" spans="2:8" ht="20.100000000000001" customHeight="1" x14ac:dyDescent="0.3">
      <c r="B225" s="53" t="str">
        <f ca="1">IFERROR(IF(PréstamoNoPagado*PréstamoPagado,NúmeroDePago,""), "")</f>
        <v/>
      </c>
      <c r="C225" s="48" t="str">
        <f ca="1">IFERROR(IF(PréstamoNoPagado*PréstamoPagado,FechaDePago,""), "")</f>
        <v/>
      </c>
      <c r="D225" s="49" t="str">
        <f ca="1">IFERROR(IF(PréstamoNoPagado*PréstamoPagado,ValorPréstamo,""), "")</f>
        <v/>
      </c>
      <c r="E225" s="49" t="str">
        <f ca="1">IFERROR(IF(PréstamoNoPagado*PréstamoPagado,PagoMensual,""), "")</f>
        <v/>
      </c>
      <c r="F225" s="49" t="str">
        <f ca="1">IFERROR(IF(PréstamoNoPagado*PréstamoPagado,Capital,""), "")</f>
        <v/>
      </c>
      <c r="G225" s="49" t="str">
        <f ca="1">IFERROR(IF(PréstamoNoPagado*PréstamoPagado,AmortizaciónInterés,""), "")</f>
        <v/>
      </c>
      <c r="H225" s="49" t="str">
        <f ca="1">IFERROR(IF(PréstamoNoPagado*PréstamoPagado,SaldoFinal,""), "")</f>
        <v/>
      </c>
    </row>
    <row r="226" spans="2:8" ht="20.100000000000001" customHeight="1" x14ac:dyDescent="0.3">
      <c r="B226" s="53" t="str">
        <f ca="1">IFERROR(IF(PréstamoNoPagado*PréstamoPagado,NúmeroDePago,""), "")</f>
        <v/>
      </c>
      <c r="C226" s="48" t="str">
        <f ca="1">IFERROR(IF(PréstamoNoPagado*PréstamoPagado,FechaDePago,""), "")</f>
        <v/>
      </c>
      <c r="D226" s="49" t="str">
        <f ca="1">IFERROR(IF(PréstamoNoPagado*PréstamoPagado,ValorPréstamo,""), "")</f>
        <v/>
      </c>
      <c r="E226" s="49" t="str">
        <f ca="1">IFERROR(IF(PréstamoNoPagado*PréstamoPagado,PagoMensual,""), "")</f>
        <v/>
      </c>
      <c r="F226" s="49" t="str">
        <f ca="1">IFERROR(IF(PréstamoNoPagado*PréstamoPagado,Capital,""), "")</f>
        <v/>
      </c>
      <c r="G226" s="49" t="str">
        <f ca="1">IFERROR(IF(PréstamoNoPagado*PréstamoPagado,AmortizaciónInterés,""), "")</f>
        <v/>
      </c>
      <c r="H226" s="49" t="str">
        <f ca="1">IFERROR(IF(PréstamoNoPagado*PréstamoPagado,SaldoFinal,""), "")</f>
        <v/>
      </c>
    </row>
    <row r="227" spans="2:8" ht="20.100000000000001" customHeight="1" x14ac:dyDescent="0.3">
      <c r="B227" s="53" t="str">
        <f ca="1">IFERROR(IF(PréstamoNoPagado*PréstamoPagado,NúmeroDePago,""), "")</f>
        <v/>
      </c>
      <c r="C227" s="48" t="str">
        <f ca="1">IFERROR(IF(PréstamoNoPagado*PréstamoPagado,FechaDePago,""), "")</f>
        <v/>
      </c>
      <c r="D227" s="49" t="str">
        <f ca="1">IFERROR(IF(PréstamoNoPagado*PréstamoPagado,ValorPréstamo,""), "")</f>
        <v/>
      </c>
      <c r="E227" s="49" t="str">
        <f ca="1">IFERROR(IF(PréstamoNoPagado*PréstamoPagado,PagoMensual,""), "")</f>
        <v/>
      </c>
      <c r="F227" s="49" t="str">
        <f ca="1">IFERROR(IF(PréstamoNoPagado*PréstamoPagado,Capital,""), "")</f>
        <v/>
      </c>
      <c r="G227" s="49" t="str">
        <f ca="1">IFERROR(IF(PréstamoNoPagado*PréstamoPagado,AmortizaciónInterés,""), "")</f>
        <v/>
      </c>
      <c r="H227" s="49" t="str">
        <f ca="1">IFERROR(IF(PréstamoNoPagado*PréstamoPagado,SaldoFinal,""), "")</f>
        <v/>
      </c>
    </row>
    <row r="228" spans="2:8" ht="20.100000000000001" customHeight="1" x14ac:dyDescent="0.3">
      <c r="B228" s="53" t="str">
        <f ca="1">IFERROR(IF(PréstamoNoPagado*PréstamoPagado,NúmeroDePago,""), "")</f>
        <v/>
      </c>
      <c r="C228" s="48" t="str">
        <f ca="1">IFERROR(IF(PréstamoNoPagado*PréstamoPagado,FechaDePago,""), "")</f>
        <v/>
      </c>
      <c r="D228" s="49" t="str">
        <f ca="1">IFERROR(IF(PréstamoNoPagado*PréstamoPagado,ValorPréstamo,""), "")</f>
        <v/>
      </c>
      <c r="E228" s="49" t="str">
        <f ca="1">IFERROR(IF(PréstamoNoPagado*PréstamoPagado,PagoMensual,""), "")</f>
        <v/>
      </c>
      <c r="F228" s="49" t="str">
        <f ca="1">IFERROR(IF(PréstamoNoPagado*PréstamoPagado,Capital,""), "")</f>
        <v/>
      </c>
      <c r="G228" s="49" t="str">
        <f ca="1">IFERROR(IF(PréstamoNoPagado*PréstamoPagado,AmortizaciónInterés,""), "")</f>
        <v/>
      </c>
      <c r="H228" s="49" t="str">
        <f ca="1">IFERROR(IF(PréstamoNoPagado*PréstamoPagado,SaldoFinal,""), "")</f>
        <v/>
      </c>
    </row>
    <row r="229" spans="2:8" ht="20.100000000000001" customHeight="1" x14ac:dyDescent="0.3">
      <c r="B229" s="53" t="str">
        <f ca="1">IFERROR(IF(PréstamoNoPagado*PréstamoPagado,NúmeroDePago,""), "")</f>
        <v/>
      </c>
      <c r="C229" s="48" t="str">
        <f ca="1">IFERROR(IF(PréstamoNoPagado*PréstamoPagado,FechaDePago,""), "")</f>
        <v/>
      </c>
      <c r="D229" s="49" t="str">
        <f ca="1">IFERROR(IF(PréstamoNoPagado*PréstamoPagado,ValorPréstamo,""), "")</f>
        <v/>
      </c>
      <c r="E229" s="49" t="str">
        <f ca="1">IFERROR(IF(PréstamoNoPagado*PréstamoPagado,PagoMensual,""), "")</f>
        <v/>
      </c>
      <c r="F229" s="49" t="str">
        <f ca="1">IFERROR(IF(PréstamoNoPagado*PréstamoPagado,Capital,""), "")</f>
        <v/>
      </c>
      <c r="G229" s="49" t="str">
        <f ca="1">IFERROR(IF(PréstamoNoPagado*PréstamoPagado,AmortizaciónInterés,""), "")</f>
        <v/>
      </c>
      <c r="H229" s="49" t="str">
        <f ca="1">IFERROR(IF(PréstamoNoPagado*PréstamoPagado,SaldoFinal,""), "")</f>
        <v/>
      </c>
    </row>
    <row r="230" spans="2:8" ht="20.100000000000001" customHeight="1" x14ac:dyDescent="0.3">
      <c r="B230" s="53" t="str">
        <f ca="1">IFERROR(IF(PréstamoNoPagado*PréstamoPagado,NúmeroDePago,""), "")</f>
        <v/>
      </c>
      <c r="C230" s="48" t="str">
        <f ca="1">IFERROR(IF(PréstamoNoPagado*PréstamoPagado,FechaDePago,""), "")</f>
        <v/>
      </c>
      <c r="D230" s="49" t="str">
        <f ca="1">IFERROR(IF(PréstamoNoPagado*PréstamoPagado,ValorPréstamo,""), "")</f>
        <v/>
      </c>
      <c r="E230" s="49" t="str">
        <f ca="1">IFERROR(IF(PréstamoNoPagado*PréstamoPagado,PagoMensual,""), "")</f>
        <v/>
      </c>
      <c r="F230" s="49" t="str">
        <f ca="1">IFERROR(IF(PréstamoNoPagado*PréstamoPagado,Capital,""), "")</f>
        <v/>
      </c>
      <c r="G230" s="49" t="str">
        <f ca="1">IFERROR(IF(PréstamoNoPagado*PréstamoPagado,AmortizaciónInterés,""), "")</f>
        <v/>
      </c>
      <c r="H230" s="49" t="str">
        <f ca="1">IFERROR(IF(PréstamoNoPagado*PréstamoPagado,SaldoFinal,""), "")</f>
        <v/>
      </c>
    </row>
    <row r="231" spans="2:8" ht="20.100000000000001" customHeight="1" x14ac:dyDescent="0.3">
      <c r="B231" s="53" t="str">
        <f ca="1">IFERROR(IF(PréstamoNoPagado*PréstamoPagado,NúmeroDePago,""), "")</f>
        <v/>
      </c>
      <c r="C231" s="48" t="str">
        <f ca="1">IFERROR(IF(PréstamoNoPagado*PréstamoPagado,FechaDePago,""), "")</f>
        <v/>
      </c>
      <c r="D231" s="49" t="str">
        <f ca="1">IFERROR(IF(PréstamoNoPagado*PréstamoPagado,ValorPréstamo,""), "")</f>
        <v/>
      </c>
      <c r="E231" s="49" t="str">
        <f ca="1">IFERROR(IF(PréstamoNoPagado*PréstamoPagado,PagoMensual,""), "")</f>
        <v/>
      </c>
      <c r="F231" s="49" t="str">
        <f ca="1">IFERROR(IF(PréstamoNoPagado*PréstamoPagado,Capital,""), "")</f>
        <v/>
      </c>
      <c r="G231" s="49" t="str">
        <f ca="1">IFERROR(IF(PréstamoNoPagado*PréstamoPagado,AmortizaciónInterés,""), "")</f>
        <v/>
      </c>
      <c r="H231" s="49" t="str">
        <f ca="1">IFERROR(IF(PréstamoNoPagado*PréstamoPagado,SaldoFinal,""), "")</f>
        <v/>
      </c>
    </row>
    <row r="232" spans="2:8" ht="20.100000000000001" customHeight="1" x14ac:dyDescent="0.3">
      <c r="B232" s="53" t="str">
        <f ca="1">IFERROR(IF(PréstamoNoPagado*PréstamoPagado,NúmeroDePago,""), "")</f>
        <v/>
      </c>
      <c r="C232" s="48" t="str">
        <f ca="1">IFERROR(IF(PréstamoNoPagado*PréstamoPagado,FechaDePago,""), "")</f>
        <v/>
      </c>
      <c r="D232" s="49" t="str">
        <f ca="1">IFERROR(IF(PréstamoNoPagado*PréstamoPagado,ValorPréstamo,""), "")</f>
        <v/>
      </c>
      <c r="E232" s="49" t="str">
        <f ca="1">IFERROR(IF(PréstamoNoPagado*PréstamoPagado,PagoMensual,""), "")</f>
        <v/>
      </c>
      <c r="F232" s="49" t="str">
        <f ca="1">IFERROR(IF(PréstamoNoPagado*PréstamoPagado,Capital,""), "")</f>
        <v/>
      </c>
      <c r="G232" s="49" t="str">
        <f ca="1">IFERROR(IF(PréstamoNoPagado*PréstamoPagado,AmortizaciónInterés,""), "")</f>
        <v/>
      </c>
      <c r="H232" s="49" t="str">
        <f ca="1">IFERROR(IF(PréstamoNoPagado*PréstamoPagado,SaldoFinal,""), "")</f>
        <v/>
      </c>
    </row>
    <row r="233" spans="2:8" ht="20.100000000000001" customHeight="1" x14ac:dyDescent="0.3">
      <c r="B233" s="53" t="str">
        <f ca="1">IFERROR(IF(PréstamoNoPagado*PréstamoPagado,NúmeroDePago,""), "")</f>
        <v/>
      </c>
      <c r="C233" s="48" t="str">
        <f ca="1">IFERROR(IF(PréstamoNoPagado*PréstamoPagado,FechaDePago,""), "")</f>
        <v/>
      </c>
      <c r="D233" s="49" t="str">
        <f ca="1">IFERROR(IF(PréstamoNoPagado*PréstamoPagado,ValorPréstamo,""), "")</f>
        <v/>
      </c>
      <c r="E233" s="49" t="str">
        <f ca="1">IFERROR(IF(PréstamoNoPagado*PréstamoPagado,PagoMensual,""), "")</f>
        <v/>
      </c>
      <c r="F233" s="49" t="str">
        <f ca="1">IFERROR(IF(PréstamoNoPagado*PréstamoPagado,Capital,""), "")</f>
        <v/>
      </c>
      <c r="G233" s="49" t="str">
        <f ca="1">IFERROR(IF(PréstamoNoPagado*PréstamoPagado,AmortizaciónInterés,""), "")</f>
        <v/>
      </c>
      <c r="H233" s="49" t="str">
        <f ca="1">IFERROR(IF(PréstamoNoPagado*PréstamoPagado,SaldoFinal,""), "")</f>
        <v/>
      </c>
    </row>
    <row r="234" spans="2:8" ht="20.100000000000001" customHeight="1" x14ac:dyDescent="0.3">
      <c r="B234" s="53" t="str">
        <f ca="1">IFERROR(IF(PréstamoNoPagado*PréstamoPagado,NúmeroDePago,""), "")</f>
        <v/>
      </c>
      <c r="C234" s="48" t="str">
        <f ca="1">IFERROR(IF(PréstamoNoPagado*PréstamoPagado,FechaDePago,""), "")</f>
        <v/>
      </c>
      <c r="D234" s="49" t="str">
        <f ca="1">IFERROR(IF(PréstamoNoPagado*PréstamoPagado,ValorPréstamo,""), "")</f>
        <v/>
      </c>
      <c r="E234" s="49" t="str">
        <f ca="1">IFERROR(IF(PréstamoNoPagado*PréstamoPagado,PagoMensual,""), "")</f>
        <v/>
      </c>
      <c r="F234" s="49" t="str">
        <f ca="1">IFERROR(IF(PréstamoNoPagado*PréstamoPagado,Capital,""), "")</f>
        <v/>
      </c>
      <c r="G234" s="49" t="str">
        <f ca="1">IFERROR(IF(PréstamoNoPagado*PréstamoPagado,AmortizaciónInterés,""), "")</f>
        <v/>
      </c>
      <c r="H234" s="49" t="str">
        <f ca="1">IFERROR(IF(PréstamoNoPagado*PréstamoPagado,SaldoFinal,""), "")</f>
        <v/>
      </c>
    </row>
    <row r="235" spans="2:8" ht="20.100000000000001" customHeight="1" x14ac:dyDescent="0.3">
      <c r="B235" s="53" t="str">
        <f ca="1">IFERROR(IF(PréstamoNoPagado*PréstamoPagado,NúmeroDePago,""), "")</f>
        <v/>
      </c>
      <c r="C235" s="48" t="str">
        <f ca="1">IFERROR(IF(PréstamoNoPagado*PréstamoPagado,FechaDePago,""), "")</f>
        <v/>
      </c>
      <c r="D235" s="49" t="str">
        <f ca="1">IFERROR(IF(PréstamoNoPagado*PréstamoPagado,ValorPréstamo,""), "")</f>
        <v/>
      </c>
      <c r="E235" s="49" t="str">
        <f ca="1">IFERROR(IF(PréstamoNoPagado*PréstamoPagado,PagoMensual,""), "")</f>
        <v/>
      </c>
      <c r="F235" s="49" t="str">
        <f ca="1">IFERROR(IF(PréstamoNoPagado*PréstamoPagado,Capital,""), "")</f>
        <v/>
      </c>
      <c r="G235" s="49" t="str">
        <f ca="1">IFERROR(IF(PréstamoNoPagado*PréstamoPagado,AmortizaciónInterés,""), "")</f>
        <v/>
      </c>
      <c r="H235" s="49" t="str">
        <f ca="1">IFERROR(IF(PréstamoNoPagado*PréstamoPagado,SaldoFinal,""), "")</f>
        <v/>
      </c>
    </row>
    <row r="236" spans="2:8" ht="20.100000000000001" customHeight="1" x14ac:dyDescent="0.3">
      <c r="B236" s="53" t="str">
        <f ca="1">IFERROR(IF(PréstamoNoPagado*PréstamoPagado,NúmeroDePago,""), "")</f>
        <v/>
      </c>
      <c r="C236" s="48" t="str">
        <f ca="1">IFERROR(IF(PréstamoNoPagado*PréstamoPagado,FechaDePago,""), "")</f>
        <v/>
      </c>
      <c r="D236" s="49" t="str">
        <f ca="1">IFERROR(IF(PréstamoNoPagado*PréstamoPagado,ValorPréstamo,""), "")</f>
        <v/>
      </c>
      <c r="E236" s="49" t="str">
        <f ca="1">IFERROR(IF(PréstamoNoPagado*PréstamoPagado,PagoMensual,""), "")</f>
        <v/>
      </c>
      <c r="F236" s="49" t="str">
        <f ca="1">IFERROR(IF(PréstamoNoPagado*PréstamoPagado,Capital,""), "")</f>
        <v/>
      </c>
      <c r="G236" s="49" t="str">
        <f ca="1">IFERROR(IF(PréstamoNoPagado*PréstamoPagado,AmortizaciónInterés,""), "")</f>
        <v/>
      </c>
      <c r="H236" s="49" t="str">
        <f ca="1">IFERROR(IF(PréstamoNoPagado*PréstamoPagado,SaldoFinal,""), "")</f>
        <v/>
      </c>
    </row>
    <row r="237" spans="2:8" ht="20.100000000000001" customHeight="1" x14ac:dyDescent="0.3">
      <c r="B237" s="53" t="str">
        <f ca="1">IFERROR(IF(PréstamoNoPagado*PréstamoPagado,NúmeroDePago,""), "")</f>
        <v/>
      </c>
      <c r="C237" s="48" t="str">
        <f ca="1">IFERROR(IF(PréstamoNoPagado*PréstamoPagado,FechaDePago,""), "")</f>
        <v/>
      </c>
      <c r="D237" s="49" t="str">
        <f ca="1">IFERROR(IF(PréstamoNoPagado*PréstamoPagado,ValorPréstamo,""), "")</f>
        <v/>
      </c>
      <c r="E237" s="49" t="str">
        <f ca="1">IFERROR(IF(PréstamoNoPagado*PréstamoPagado,PagoMensual,""), "")</f>
        <v/>
      </c>
      <c r="F237" s="49" t="str">
        <f ca="1">IFERROR(IF(PréstamoNoPagado*PréstamoPagado,Capital,""), "")</f>
        <v/>
      </c>
      <c r="G237" s="49" t="str">
        <f ca="1">IFERROR(IF(PréstamoNoPagado*PréstamoPagado,AmortizaciónInterés,""), "")</f>
        <v/>
      </c>
      <c r="H237" s="49" t="str">
        <f ca="1">IFERROR(IF(PréstamoNoPagado*PréstamoPagado,SaldoFinal,""), "")</f>
        <v/>
      </c>
    </row>
    <row r="238" spans="2:8" ht="20.100000000000001" customHeight="1" x14ac:dyDescent="0.3">
      <c r="B238" s="53" t="str">
        <f ca="1">IFERROR(IF(PréstamoNoPagado*PréstamoPagado,NúmeroDePago,""), "")</f>
        <v/>
      </c>
      <c r="C238" s="48" t="str">
        <f ca="1">IFERROR(IF(PréstamoNoPagado*PréstamoPagado,FechaDePago,""), "")</f>
        <v/>
      </c>
      <c r="D238" s="49" t="str">
        <f ca="1">IFERROR(IF(PréstamoNoPagado*PréstamoPagado,ValorPréstamo,""), "")</f>
        <v/>
      </c>
      <c r="E238" s="49" t="str">
        <f ca="1">IFERROR(IF(PréstamoNoPagado*PréstamoPagado,PagoMensual,""), "")</f>
        <v/>
      </c>
      <c r="F238" s="49" t="str">
        <f ca="1">IFERROR(IF(PréstamoNoPagado*PréstamoPagado,Capital,""), "")</f>
        <v/>
      </c>
      <c r="G238" s="49" t="str">
        <f ca="1">IFERROR(IF(PréstamoNoPagado*PréstamoPagado,AmortizaciónInterés,""), "")</f>
        <v/>
      </c>
      <c r="H238" s="49" t="str">
        <f ca="1">IFERROR(IF(PréstamoNoPagado*PréstamoPagado,SaldoFinal,""), "")</f>
        <v/>
      </c>
    </row>
    <row r="239" spans="2:8" ht="20.100000000000001" customHeight="1" x14ac:dyDescent="0.3">
      <c r="B239" s="53" t="str">
        <f ca="1">IFERROR(IF(PréstamoNoPagado*PréstamoPagado,NúmeroDePago,""), "")</f>
        <v/>
      </c>
      <c r="C239" s="48" t="str">
        <f ca="1">IFERROR(IF(PréstamoNoPagado*PréstamoPagado,FechaDePago,""), "")</f>
        <v/>
      </c>
      <c r="D239" s="49" t="str">
        <f ca="1">IFERROR(IF(PréstamoNoPagado*PréstamoPagado,ValorPréstamo,""), "")</f>
        <v/>
      </c>
      <c r="E239" s="49" t="str">
        <f ca="1">IFERROR(IF(PréstamoNoPagado*PréstamoPagado,PagoMensual,""), "")</f>
        <v/>
      </c>
      <c r="F239" s="49" t="str">
        <f ca="1">IFERROR(IF(PréstamoNoPagado*PréstamoPagado,Capital,""), "")</f>
        <v/>
      </c>
      <c r="G239" s="49" t="str">
        <f ca="1">IFERROR(IF(PréstamoNoPagado*PréstamoPagado,AmortizaciónInterés,""), "")</f>
        <v/>
      </c>
      <c r="H239" s="49" t="str">
        <f ca="1">IFERROR(IF(PréstamoNoPagado*PréstamoPagado,SaldoFinal,""), "")</f>
        <v/>
      </c>
    </row>
    <row r="240" spans="2:8" ht="20.100000000000001" customHeight="1" x14ac:dyDescent="0.3">
      <c r="B240" s="53" t="str">
        <f ca="1">IFERROR(IF(PréstamoNoPagado*PréstamoPagado,NúmeroDePago,""), "")</f>
        <v/>
      </c>
      <c r="C240" s="48" t="str">
        <f ca="1">IFERROR(IF(PréstamoNoPagado*PréstamoPagado,FechaDePago,""), "")</f>
        <v/>
      </c>
      <c r="D240" s="49" t="str">
        <f ca="1">IFERROR(IF(PréstamoNoPagado*PréstamoPagado,ValorPréstamo,""), "")</f>
        <v/>
      </c>
      <c r="E240" s="49" t="str">
        <f ca="1">IFERROR(IF(PréstamoNoPagado*PréstamoPagado,PagoMensual,""), "")</f>
        <v/>
      </c>
      <c r="F240" s="49" t="str">
        <f ca="1">IFERROR(IF(PréstamoNoPagado*PréstamoPagado,Capital,""), "")</f>
        <v/>
      </c>
      <c r="G240" s="49" t="str">
        <f ca="1">IFERROR(IF(PréstamoNoPagado*PréstamoPagado,AmortizaciónInterés,""), "")</f>
        <v/>
      </c>
      <c r="H240" s="49" t="str">
        <f ca="1">IFERROR(IF(PréstamoNoPagado*PréstamoPagado,SaldoFinal,""), "")</f>
        <v/>
      </c>
    </row>
    <row r="241" spans="2:8" ht="20.100000000000001" customHeight="1" x14ac:dyDescent="0.3">
      <c r="B241" s="53" t="str">
        <f ca="1">IFERROR(IF(PréstamoNoPagado*PréstamoPagado,NúmeroDePago,""), "")</f>
        <v/>
      </c>
      <c r="C241" s="48" t="str">
        <f ca="1">IFERROR(IF(PréstamoNoPagado*PréstamoPagado,FechaDePago,""), "")</f>
        <v/>
      </c>
      <c r="D241" s="49" t="str">
        <f ca="1">IFERROR(IF(PréstamoNoPagado*PréstamoPagado,ValorPréstamo,""), "")</f>
        <v/>
      </c>
      <c r="E241" s="49" t="str">
        <f ca="1">IFERROR(IF(PréstamoNoPagado*PréstamoPagado,PagoMensual,""), "")</f>
        <v/>
      </c>
      <c r="F241" s="49" t="str">
        <f ca="1">IFERROR(IF(PréstamoNoPagado*PréstamoPagado,Capital,""), "")</f>
        <v/>
      </c>
      <c r="G241" s="49" t="str">
        <f ca="1">IFERROR(IF(PréstamoNoPagado*PréstamoPagado,AmortizaciónInterés,""), "")</f>
        <v/>
      </c>
      <c r="H241" s="49" t="str">
        <f ca="1">IFERROR(IF(PréstamoNoPagado*PréstamoPagado,SaldoFinal,""), "")</f>
        <v/>
      </c>
    </row>
    <row r="242" spans="2:8" ht="20.100000000000001" customHeight="1" x14ac:dyDescent="0.3">
      <c r="B242" s="53" t="str">
        <f ca="1">IFERROR(IF(PréstamoNoPagado*PréstamoPagado,NúmeroDePago,""), "")</f>
        <v/>
      </c>
      <c r="C242" s="48" t="str">
        <f ca="1">IFERROR(IF(PréstamoNoPagado*PréstamoPagado,FechaDePago,""), "")</f>
        <v/>
      </c>
      <c r="D242" s="49" t="str">
        <f ca="1">IFERROR(IF(PréstamoNoPagado*PréstamoPagado,ValorPréstamo,""), "")</f>
        <v/>
      </c>
      <c r="E242" s="49" t="str">
        <f ca="1">IFERROR(IF(PréstamoNoPagado*PréstamoPagado,PagoMensual,""), "")</f>
        <v/>
      </c>
      <c r="F242" s="49" t="str">
        <f ca="1">IFERROR(IF(PréstamoNoPagado*PréstamoPagado,Capital,""), "")</f>
        <v/>
      </c>
      <c r="G242" s="49" t="str">
        <f ca="1">IFERROR(IF(PréstamoNoPagado*PréstamoPagado,AmortizaciónInterés,""), "")</f>
        <v/>
      </c>
      <c r="H242" s="49" t="str">
        <f ca="1">IFERROR(IF(PréstamoNoPagado*PréstamoPagado,SaldoFinal,""), "")</f>
        <v/>
      </c>
    </row>
    <row r="243" spans="2:8" ht="20.100000000000001" customHeight="1" x14ac:dyDescent="0.3">
      <c r="B243" s="53" t="str">
        <f ca="1">IFERROR(IF(PréstamoNoPagado*PréstamoPagado,NúmeroDePago,""), "")</f>
        <v/>
      </c>
      <c r="C243" s="48" t="str">
        <f ca="1">IFERROR(IF(PréstamoNoPagado*PréstamoPagado,FechaDePago,""), "")</f>
        <v/>
      </c>
      <c r="D243" s="49" t="str">
        <f ca="1">IFERROR(IF(PréstamoNoPagado*PréstamoPagado,ValorPréstamo,""), "")</f>
        <v/>
      </c>
      <c r="E243" s="49" t="str">
        <f ca="1">IFERROR(IF(PréstamoNoPagado*PréstamoPagado,PagoMensual,""), "")</f>
        <v/>
      </c>
      <c r="F243" s="49" t="str">
        <f ca="1">IFERROR(IF(PréstamoNoPagado*PréstamoPagado,Capital,""), "")</f>
        <v/>
      </c>
      <c r="G243" s="49" t="str">
        <f ca="1">IFERROR(IF(PréstamoNoPagado*PréstamoPagado,AmortizaciónInterés,""), "")</f>
        <v/>
      </c>
      <c r="H243" s="49" t="str">
        <f ca="1">IFERROR(IF(PréstamoNoPagado*PréstamoPagado,SaldoFinal,""), "")</f>
        <v/>
      </c>
    </row>
    <row r="244" spans="2:8" ht="20.100000000000001" customHeight="1" x14ac:dyDescent="0.3">
      <c r="B244" s="53" t="str">
        <f ca="1">IFERROR(IF(PréstamoNoPagado*PréstamoPagado,NúmeroDePago,""), "")</f>
        <v/>
      </c>
      <c r="C244" s="48" t="str">
        <f ca="1">IFERROR(IF(PréstamoNoPagado*PréstamoPagado,FechaDePago,""), "")</f>
        <v/>
      </c>
      <c r="D244" s="49" t="str">
        <f ca="1">IFERROR(IF(PréstamoNoPagado*PréstamoPagado,ValorPréstamo,""), "")</f>
        <v/>
      </c>
      <c r="E244" s="49" t="str">
        <f ca="1">IFERROR(IF(PréstamoNoPagado*PréstamoPagado,PagoMensual,""), "")</f>
        <v/>
      </c>
      <c r="F244" s="49" t="str">
        <f ca="1">IFERROR(IF(PréstamoNoPagado*PréstamoPagado,Capital,""), "")</f>
        <v/>
      </c>
      <c r="G244" s="49" t="str">
        <f ca="1">IFERROR(IF(PréstamoNoPagado*PréstamoPagado,AmortizaciónInterés,""), "")</f>
        <v/>
      </c>
      <c r="H244" s="49" t="str">
        <f ca="1">IFERROR(IF(PréstamoNoPagado*PréstamoPagado,SaldoFinal,""), "")</f>
        <v/>
      </c>
    </row>
    <row r="245" spans="2:8" ht="20.100000000000001" customHeight="1" x14ac:dyDescent="0.3">
      <c r="B245" s="53" t="str">
        <f ca="1">IFERROR(IF(PréstamoNoPagado*PréstamoPagado,NúmeroDePago,""), "")</f>
        <v/>
      </c>
      <c r="C245" s="48" t="str">
        <f ca="1">IFERROR(IF(PréstamoNoPagado*PréstamoPagado,FechaDePago,""), "")</f>
        <v/>
      </c>
      <c r="D245" s="49" t="str">
        <f ca="1">IFERROR(IF(PréstamoNoPagado*PréstamoPagado,ValorPréstamo,""), "")</f>
        <v/>
      </c>
      <c r="E245" s="49" t="str">
        <f ca="1">IFERROR(IF(PréstamoNoPagado*PréstamoPagado,PagoMensual,""), "")</f>
        <v/>
      </c>
      <c r="F245" s="49" t="str">
        <f ca="1">IFERROR(IF(PréstamoNoPagado*PréstamoPagado,Capital,""), "")</f>
        <v/>
      </c>
      <c r="G245" s="49" t="str">
        <f ca="1">IFERROR(IF(PréstamoNoPagado*PréstamoPagado,AmortizaciónInterés,""), "")</f>
        <v/>
      </c>
      <c r="H245" s="49" t="str">
        <f ca="1">IFERROR(IF(PréstamoNoPagado*PréstamoPagado,SaldoFinal,""), "")</f>
        <v/>
      </c>
    </row>
    <row r="246" spans="2:8" ht="20.100000000000001" customHeight="1" x14ac:dyDescent="0.3">
      <c r="B246" s="53" t="str">
        <f ca="1">IFERROR(IF(PréstamoNoPagado*PréstamoPagado,NúmeroDePago,""), "")</f>
        <v/>
      </c>
      <c r="C246" s="48" t="str">
        <f ca="1">IFERROR(IF(PréstamoNoPagado*PréstamoPagado,FechaDePago,""), "")</f>
        <v/>
      </c>
      <c r="D246" s="49" t="str">
        <f ca="1">IFERROR(IF(PréstamoNoPagado*PréstamoPagado,ValorPréstamo,""), "")</f>
        <v/>
      </c>
      <c r="E246" s="49" t="str">
        <f ca="1">IFERROR(IF(PréstamoNoPagado*PréstamoPagado,PagoMensual,""), "")</f>
        <v/>
      </c>
      <c r="F246" s="49" t="str">
        <f ca="1">IFERROR(IF(PréstamoNoPagado*PréstamoPagado,Capital,""), "")</f>
        <v/>
      </c>
      <c r="G246" s="49" t="str">
        <f ca="1">IFERROR(IF(PréstamoNoPagado*PréstamoPagado,AmortizaciónInterés,""), "")</f>
        <v/>
      </c>
      <c r="H246" s="49" t="str">
        <f ca="1">IFERROR(IF(PréstamoNoPagado*PréstamoPagado,SaldoFinal,""), "")</f>
        <v/>
      </c>
    </row>
    <row r="247" spans="2:8" ht="20.100000000000001" customHeight="1" x14ac:dyDescent="0.3">
      <c r="B247" s="53" t="str">
        <f ca="1">IFERROR(IF(PréstamoNoPagado*PréstamoPagado,NúmeroDePago,""), "")</f>
        <v/>
      </c>
      <c r="C247" s="48" t="str">
        <f ca="1">IFERROR(IF(PréstamoNoPagado*PréstamoPagado,FechaDePago,""), "")</f>
        <v/>
      </c>
      <c r="D247" s="49" t="str">
        <f ca="1">IFERROR(IF(PréstamoNoPagado*PréstamoPagado,ValorPréstamo,""), "")</f>
        <v/>
      </c>
      <c r="E247" s="49" t="str">
        <f ca="1">IFERROR(IF(PréstamoNoPagado*PréstamoPagado,PagoMensual,""), "")</f>
        <v/>
      </c>
      <c r="F247" s="49" t="str">
        <f ca="1">IFERROR(IF(PréstamoNoPagado*PréstamoPagado,Capital,""), "")</f>
        <v/>
      </c>
      <c r="G247" s="49" t="str">
        <f ca="1">IFERROR(IF(PréstamoNoPagado*PréstamoPagado,AmortizaciónInterés,""), "")</f>
        <v/>
      </c>
      <c r="H247" s="49" t="str">
        <f ca="1">IFERROR(IF(PréstamoNoPagado*PréstamoPagado,SaldoFinal,""), "")</f>
        <v/>
      </c>
    </row>
    <row r="248" spans="2:8" ht="20.100000000000001" customHeight="1" x14ac:dyDescent="0.3">
      <c r="B248" s="53" t="str">
        <f ca="1">IFERROR(IF(PréstamoNoPagado*PréstamoPagado,NúmeroDePago,""), "")</f>
        <v/>
      </c>
      <c r="C248" s="48" t="str">
        <f ca="1">IFERROR(IF(PréstamoNoPagado*PréstamoPagado,FechaDePago,""), "")</f>
        <v/>
      </c>
      <c r="D248" s="49" t="str">
        <f ca="1">IFERROR(IF(PréstamoNoPagado*PréstamoPagado,ValorPréstamo,""), "")</f>
        <v/>
      </c>
      <c r="E248" s="49" t="str">
        <f ca="1">IFERROR(IF(PréstamoNoPagado*PréstamoPagado,PagoMensual,""), "")</f>
        <v/>
      </c>
      <c r="F248" s="49" t="str">
        <f ca="1">IFERROR(IF(PréstamoNoPagado*PréstamoPagado,Capital,""), "")</f>
        <v/>
      </c>
      <c r="G248" s="49" t="str">
        <f ca="1">IFERROR(IF(PréstamoNoPagado*PréstamoPagado,AmortizaciónInterés,""), "")</f>
        <v/>
      </c>
      <c r="H248" s="49" t="str">
        <f ca="1">IFERROR(IF(PréstamoNoPagado*PréstamoPagado,SaldoFinal,""), "")</f>
        <v/>
      </c>
    </row>
    <row r="249" spans="2:8" ht="20.100000000000001" customHeight="1" x14ac:dyDescent="0.3">
      <c r="B249" s="53" t="str">
        <f ca="1">IFERROR(IF(PréstamoNoPagado*PréstamoPagado,NúmeroDePago,""), "")</f>
        <v/>
      </c>
      <c r="C249" s="48" t="str">
        <f ca="1">IFERROR(IF(PréstamoNoPagado*PréstamoPagado,FechaDePago,""), "")</f>
        <v/>
      </c>
      <c r="D249" s="49" t="str">
        <f ca="1">IFERROR(IF(PréstamoNoPagado*PréstamoPagado,ValorPréstamo,""), "")</f>
        <v/>
      </c>
      <c r="E249" s="49" t="str">
        <f ca="1">IFERROR(IF(PréstamoNoPagado*PréstamoPagado,PagoMensual,""), "")</f>
        <v/>
      </c>
      <c r="F249" s="49" t="str">
        <f ca="1">IFERROR(IF(PréstamoNoPagado*PréstamoPagado,Capital,""), "")</f>
        <v/>
      </c>
      <c r="G249" s="49" t="str">
        <f ca="1">IFERROR(IF(PréstamoNoPagado*PréstamoPagado,AmortizaciónInterés,""), "")</f>
        <v/>
      </c>
      <c r="H249" s="49" t="str">
        <f ca="1">IFERROR(IF(PréstamoNoPagado*PréstamoPagado,SaldoFinal,""), "")</f>
        <v/>
      </c>
    </row>
    <row r="250" spans="2:8" ht="20.100000000000001" customHeight="1" x14ac:dyDescent="0.3">
      <c r="B250" s="53" t="str">
        <f ca="1">IFERROR(IF(PréstamoNoPagado*PréstamoPagado,NúmeroDePago,""), "")</f>
        <v/>
      </c>
      <c r="C250" s="48" t="str">
        <f ca="1">IFERROR(IF(PréstamoNoPagado*PréstamoPagado,FechaDePago,""), "")</f>
        <v/>
      </c>
      <c r="D250" s="49" t="str">
        <f ca="1">IFERROR(IF(PréstamoNoPagado*PréstamoPagado,ValorPréstamo,""), "")</f>
        <v/>
      </c>
      <c r="E250" s="49" t="str">
        <f ca="1">IFERROR(IF(PréstamoNoPagado*PréstamoPagado,PagoMensual,""), "")</f>
        <v/>
      </c>
      <c r="F250" s="49" t="str">
        <f ca="1">IFERROR(IF(PréstamoNoPagado*PréstamoPagado,Capital,""), "")</f>
        <v/>
      </c>
      <c r="G250" s="49" t="str">
        <f ca="1">IFERROR(IF(PréstamoNoPagado*PréstamoPagado,AmortizaciónInterés,""), "")</f>
        <v/>
      </c>
      <c r="H250" s="49" t="str">
        <f ca="1">IFERROR(IF(PréstamoNoPagado*PréstamoPagado,SaldoFinal,""), "")</f>
        <v/>
      </c>
    </row>
    <row r="251" spans="2:8" ht="20.100000000000001" customHeight="1" x14ac:dyDescent="0.3">
      <c r="B251" s="53" t="str">
        <f ca="1">IFERROR(IF(PréstamoNoPagado*PréstamoPagado,NúmeroDePago,""), "")</f>
        <v/>
      </c>
      <c r="C251" s="48" t="str">
        <f ca="1">IFERROR(IF(PréstamoNoPagado*PréstamoPagado,FechaDePago,""), "")</f>
        <v/>
      </c>
      <c r="D251" s="49" t="str">
        <f ca="1">IFERROR(IF(PréstamoNoPagado*PréstamoPagado,ValorPréstamo,""), "")</f>
        <v/>
      </c>
      <c r="E251" s="49" t="str">
        <f ca="1">IFERROR(IF(PréstamoNoPagado*PréstamoPagado,PagoMensual,""), "")</f>
        <v/>
      </c>
      <c r="F251" s="49" t="str">
        <f ca="1">IFERROR(IF(PréstamoNoPagado*PréstamoPagado,Capital,""), "")</f>
        <v/>
      </c>
      <c r="G251" s="49" t="str">
        <f ca="1">IFERROR(IF(PréstamoNoPagado*PréstamoPagado,AmortizaciónInterés,""), "")</f>
        <v/>
      </c>
      <c r="H251" s="49" t="str">
        <f ca="1">IFERROR(IF(PréstamoNoPagado*PréstamoPagado,SaldoFinal,""), "")</f>
        <v/>
      </c>
    </row>
    <row r="252" spans="2:8" ht="20.100000000000001" customHeight="1" x14ac:dyDescent="0.3">
      <c r="B252" s="53" t="str">
        <f ca="1">IFERROR(IF(PréstamoNoPagado*PréstamoPagado,NúmeroDePago,""), "")</f>
        <v/>
      </c>
      <c r="C252" s="48" t="str">
        <f ca="1">IFERROR(IF(PréstamoNoPagado*PréstamoPagado,FechaDePago,""), "")</f>
        <v/>
      </c>
      <c r="D252" s="49" t="str">
        <f ca="1">IFERROR(IF(PréstamoNoPagado*PréstamoPagado,ValorPréstamo,""), "")</f>
        <v/>
      </c>
      <c r="E252" s="49" t="str">
        <f ca="1">IFERROR(IF(PréstamoNoPagado*PréstamoPagado,PagoMensual,""), "")</f>
        <v/>
      </c>
      <c r="F252" s="49" t="str">
        <f ca="1">IFERROR(IF(PréstamoNoPagado*PréstamoPagado,Capital,""), "")</f>
        <v/>
      </c>
      <c r="G252" s="49" t="str">
        <f ca="1">IFERROR(IF(PréstamoNoPagado*PréstamoPagado,AmortizaciónInterés,""), "")</f>
        <v/>
      </c>
      <c r="H252" s="49" t="str">
        <f ca="1">IFERROR(IF(PréstamoNoPagado*PréstamoPagado,SaldoFinal,""), "")</f>
        <v/>
      </c>
    </row>
    <row r="253" spans="2:8" ht="20.100000000000001" customHeight="1" x14ac:dyDescent="0.3">
      <c r="B253" s="53" t="str">
        <f ca="1">IFERROR(IF(PréstamoNoPagado*PréstamoPagado,NúmeroDePago,""), "")</f>
        <v/>
      </c>
      <c r="C253" s="48" t="str">
        <f ca="1">IFERROR(IF(PréstamoNoPagado*PréstamoPagado,FechaDePago,""), "")</f>
        <v/>
      </c>
      <c r="D253" s="49" t="str">
        <f ca="1">IFERROR(IF(PréstamoNoPagado*PréstamoPagado,ValorPréstamo,""), "")</f>
        <v/>
      </c>
      <c r="E253" s="49" t="str">
        <f ca="1">IFERROR(IF(PréstamoNoPagado*PréstamoPagado,PagoMensual,""), "")</f>
        <v/>
      </c>
      <c r="F253" s="49" t="str">
        <f ca="1">IFERROR(IF(PréstamoNoPagado*PréstamoPagado,Capital,""), "")</f>
        <v/>
      </c>
      <c r="G253" s="49" t="str">
        <f ca="1">IFERROR(IF(PréstamoNoPagado*PréstamoPagado,AmortizaciónInterés,""), "")</f>
        <v/>
      </c>
      <c r="H253" s="49" t="str">
        <f ca="1">IFERROR(IF(PréstamoNoPagado*PréstamoPagado,SaldoFinal,""), "")</f>
        <v/>
      </c>
    </row>
    <row r="254" spans="2:8" ht="20.100000000000001" customHeight="1" x14ac:dyDescent="0.3">
      <c r="B254" s="53" t="str">
        <f ca="1">IFERROR(IF(PréstamoNoPagado*PréstamoPagado,NúmeroDePago,""), "")</f>
        <v/>
      </c>
      <c r="C254" s="48" t="str">
        <f ca="1">IFERROR(IF(PréstamoNoPagado*PréstamoPagado,FechaDePago,""), "")</f>
        <v/>
      </c>
      <c r="D254" s="49" t="str">
        <f ca="1">IFERROR(IF(PréstamoNoPagado*PréstamoPagado,ValorPréstamo,""), "")</f>
        <v/>
      </c>
      <c r="E254" s="49" t="str">
        <f ca="1">IFERROR(IF(PréstamoNoPagado*PréstamoPagado,PagoMensual,""), "")</f>
        <v/>
      </c>
      <c r="F254" s="49" t="str">
        <f ca="1">IFERROR(IF(PréstamoNoPagado*PréstamoPagado,Capital,""), "")</f>
        <v/>
      </c>
      <c r="G254" s="49" t="str">
        <f ca="1">IFERROR(IF(PréstamoNoPagado*PréstamoPagado,AmortizaciónInterés,""), "")</f>
        <v/>
      </c>
      <c r="H254" s="49" t="str">
        <f ca="1">IFERROR(IF(PréstamoNoPagado*PréstamoPagado,SaldoFinal,""), "")</f>
        <v/>
      </c>
    </row>
    <row r="255" spans="2:8" ht="20.100000000000001" customHeight="1" x14ac:dyDescent="0.3">
      <c r="B255" s="53" t="str">
        <f ca="1">IFERROR(IF(PréstamoNoPagado*PréstamoPagado,NúmeroDePago,""), "")</f>
        <v/>
      </c>
      <c r="C255" s="48" t="str">
        <f ca="1">IFERROR(IF(PréstamoNoPagado*PréstamoPagado,FechaDePago,""), "")</f>
        <v/>
      </c>
      <c r="D255" s="49" t="str">
        <f ca="1">IFERROR(IF(PréstamoNoPagado*PréstamoPagado,ValorPréstamo,""), "")</f>
        <v/>
      </c>
      <c r="E255" s="49" t="str">
        <f ca="1">IFERROR(IF(PréstamoNoPagado*PréstamoPagado,PagoMensual,""), "")</f>
        <v/>
      </c>
      <c r="F255" s="49" t="str">
        <f ca="1">IFERROR(IF(PréstamoNoPagado*PréstamoPagado,Capital,""), "")</f>
        <v/>
      </c>
      <c r="G255" s="49" t="str">
        <f ca="1">IFERROR(IF(PréstamoNoPagado*PréstamoPagado,AmortizaciónInterés,""), "")</f>
        <v/>
      </c>
      <c r="H255" s="49" t="str">
        <f ca="1">IFERROR(IF(PréstamoNoPagado*PréstamoPagado,SaldoFinal,""), "")</f>
        <v/>
      </c>
    </row>
    <row r="256" spans="2:8" ht="20.100000000000001" customHeight="1" x14ac:dyDescent="0.3">
      <c r="B256" s="53" t="str">
        <f ca="1">IFERROR(IF(PréstamoNoPagado*PréstamoPagado,NúmeroDePago,""), "")</f>
        <v/>
      </c>
      <c r="C256" s="48" t="str">
        <f ca="1">IFERROR(IF(PréstamoNoPagado*PréstamoPagado,FechaDePago,""), "")</f>
        <v/>
      </c>
      <c r="D256" s="49" t="str">
        <f ca="1">IFERROR(IF(PréstamoNoPagado*PréstamoPagado,ValorPréstamo,""), "")</f>
        <v/>
      </c>
      <c r="E256" s="49" t="str">
        <f ca="1">IFERROR(IF(PréstamoNoPagado*PréstamoPagado,PagoMensual,""), "")</f>
        <v/>
      </c>
      <c r="F256" s="49" t="str">
        <f ca="1">IFERROR(IF(PréstamoNoPagado*PréstamoPagado,Capital,""), "")</f>
        <v/>
      </c>
      <c r="G256" s="49" t="str">
        <f ca="1">IFERROR(IF(PréstamoNoPagado*PréstamoPagado,AmortizaciónInterés,""), "")</f>
        <v/>
      </c>
      <c r="H256" s="49" t="str">
        <f ca="1">IFERROR(IF(PréstamoNoPagado*PréstamoPagado,SaldoFinal,""), "")</f>
        <v/>
      </c>
    </row>
    <row r="257" spans="2:8" ht="20.100000000000001" customHeight="1" x14ac:dyDescent="0.3">
      <c r="B257" s="53" t="str">
        <f ca="1">IFERROR(IF(PréstamoNoPagado*PréstamoPagado,NúmeroDePago,""), "")</f>
        <v/>
      </c>
      <c r="C257" s="48" t="str">
        <f ca="1">IFERROR(IF(PréstamoNoPagado*PréstamoPagado,FechaDePago,""), "")</f>
        <v/>
      </c>
      <c r="D257" s="49" t="str">
        <f ca="1">IFERROR(IF(PréstamoNoPagado*PréstamoPagado,ValorPréstamo,""), "")</f>
        <v/>
      </c>
      <c r="E257" s="49" t="str">
        <f ca="1">IFERROR(IF(PréstamoNoPagado*PréstamoPagado,PagoMensual,""), "")</f>
        <v/>
      </c>
      <c r="F257" s="49" t="str">
        <f ca="1">IFERROR(IF(PréstamoNoPagado*PréstamoPagado,Capital,""), "")</f>
        <v/>
      </c>
      <c r="G257" s="49" t="str">
        <f ca="1">IFERROR(IF(PréstamoNoPagado*PréstamoPagado,AmortizaciónInterés,""), "")</f>
        <v/>
      </c>
      <c r="H257" s="49" t="str">
        <f ca="1">IFERROR(IF(PréstamoNoPagado*PréstamoPagado,SaldoFinal,""), "")</f>
        <v/>
      </c>
    </row>
    <row r="258" spans="2:8" ht="20.100000000000001" customHeight="1" x14ac:dyDescent="0.3">
      <c r="B258" s="53" t="str">
        <f ca="1">IFERROR(IF(PréstamoNoPagado*PréstamoPagado,NúmeroDePago,""), "")</f>
        <v/>
      </c>
      <c r="C258" s="48" t="str">
        <f ca="1">IFERROR(IF(PréstamoNoPagado*PréstamoPagado,FechaDePago,""), "")</f>
        <v/>
      </c>
      <c r="D258" s="49" t="str">
        <f ca="1">IFERROR(IF(PréstamoNoPagado*PréstamoPagado,ValorPréstamo,""), "")</f>
        <v/>
      </c>
      <c r="E258" s="49" t="str">
        <f ca="1">IFERROR(IF(PréstamoNoPagado*PréstamoPagado,PagoMensual,""), "")</f>
        <v/>
      </c>
      <c r="F258" s="49" t="str">
        <f ca="1">IFERROR(IF(PréstamoNoPagado*PréstamoPagado,Capital,""), "")</f>
        <v/>
      </c>
      <c r="G258" s="49" t="str">
        <f ca="1">IFERROR(IF(PréstamoNoPagado*PréstamoPagado,AmortizaciónInterés,""), "")</f>
        <v/>
      </c>
      <c r="H258" s="49" t="str">
        <f ca="1">IFERROR(IF(PréstamoNoPagado*PréstamoPagado,SaldoFinal,""), "")</f>
        <v/>
      </c>
    </row>
    <row r="259" spans="2:8" ht="20.100000000000001" customHeight="1" x14ac:dyDescent="0.3">
      <c r="B259" s="53" t="str">
        <f ca="1">IFERROR(IF(PréstamoNoPagado*PréstamoPagado,NúmeroDePago,""), "")</f>
        <v/>
      </c>
      <c r="C259" s="48" t="str">
        <f ca="1">IFERROR(IF(PréstamoNoPagado*PréstamoPagado,FechaDePago,""), "")</f>
        <v/>
      </c>
      <c r="D259" s="49" t="str">
        <f ca="1">IFERROR(IF(PréstamoNoPagado*PréstamoPagado,ValorPréstamo,""), "")</f>
        <v/>
      </c>
      <c r="E259" s="49" t="str">
        <f ca="1">IFERROR(IF(PréstamoNoPagado*PréstamoPagado,PagoMensual,""), "")</f>
        <v/>
      </c>
      <c r="F259" s="49" t="str">
        <f ca="1">IFERROR(IF(PréstamoNoPagado*PréstamoPagado,Capital,""), "")</f>
        <v/>
      </c>
      <c r="G259" s="49" t="str">
        <f ca="1">IFERROR(IF(PréstamoNoPagado*PréstamoPagado,AmortizaciónInterés,""), "")</f>
        <v/>
      </c>
      <c r="H259" s="49" t="str">
        <f ca="1">IFERROR(IF(PréstamoNoPagado*PréstamoPagado,SaldoFinal,""), "")</f>
        <v/>
      </c>
    </row>
    <row r="260" spans="2:8" ht="20.100000000000001" customHeight="1" x14ac:dyDescent="0.3">
      <c r="B260" s="53" t="str">
        <f ca="1">IFERROR(IF(PréstamoNoPagado*PréstamoPagado,NúmeroDePago,""), "")</f>
        <v/>
      </c>
      <c r="C260" s="48" t="str">
        <f ca="1">IFERROR(IF(PréstamoNoPagado*PréstamoPagado,FechaDePago,""), "")</f>
        <v/>
      </c>
      <c r="D260" s="49" t="str">
        <f ca="1">IFERROR(IF(PréstamoNoPagado*PréstamoPagado,ValorPréstamo,""), "")</f>
        <v/>
      </c>
      <c r="E260" s="49" t="str">
        <f ca="1">IFERROR(IF(PréstamoNoPagado*PréstamoPagado,PagoMensual,""), "")</f>
        <v/>
      </c>
      <c r="F260" s="49" t="str">
        <f ca="1">IFERROR(IF(PréstamoNoPagado*PréstamoPagado,Capital,""), "")</f>
        <v/>
      </c>
      <c r="G260" s="49" t="str">
        <f ca="1">IFERROR(IF(PréstamoNoPagado*PréstamoPagado,AmortizaciónInterés,""), "")</f>
        <v/>
      </c>
      <c r="H260" s="49" t="str">
        <f ca="1">IFERROR(IF(PréstamoNoPagado*PréstamoPagado,SaldoFinal,""), "")</f>
        <v/>
      </c>
    </row>
    <row r="261" spans="2:8" ht="20.100000000000001" customHeight="1" x14ac:dyDescent="0.3">
      <c r="B261" s="53" t="str">
        <f ca="1">IFERROR(IF(PréstamoNoPagado*PréstamoPagado,NúmeroDePago,""), "")</f>
        <v/>
      </c>
      <c r="C261" s="48" t="str">
        <f ca="1">IFERROR(IF(PréstamoNoPagado*PréstamoPagado,FechaDePago,""), "")</f>
        <v/>
      </c>
      <c r="D261" s="49" t="str">
        <f ca="1">IFERROR(IF(PréstamoNoPagado*PréstamoPagado,ValorPréstamo,""), "")</f>
        <v/>
      </c>
      <c r="E261" s="49" t="str">
        <f ca="1">IFERROR(IF(PréstamoNoPagado*PréstamoPagado,PagoMensual,""), "")</f>
        <v/>
      </c>
      <c r="F261" s="49" t="str">
        <f ca="1">IFERROR(IF(PréstamoNoPagado*PréstamoPagado,Capital,""), "")</f>
        <v/>
      </c>
      <c r="G261" s="49" t="str">
        <f ca="1">IFERROR(IF(PréstamoNoPagado*PréstamoPagado,AmortizaciónInterés,""), "")</f>
        <v/>
      </c>
      <c r="H261" s="49" t="str">
        <f ca="1">IFERROR(IF(PréstamoNoPagado*PréstamoPagado,SaldoFinal,""), "")</f>
        <v/>
      </c>
    </row>
    <row r="262" spans="2:8" ht="20.100000000000001" customHeight="1" x14ac:dyDescent="0.3">
      <c r="B262" s="53" t="str">
        <f ca="1">IFERROR(IF(PréstamoNoPagado*PréstamoPagado,NúmeroDePago,""), "")</f>
        <v/>
      </c>
      <c r="C262" s="48" t="str">
        <f ca="1">IFERROR(IF(PréstamoNoPagado*PréstamoPagado,FechaDePago,""), "")</f>
        <v/>
      </c>
      <c r="D262" s="49" t="str">
        <f ca="1">IFERROR(IF(PréstamoNoPagado*PréstamoPagado,ValorPréstamo,""), "")</f>
        <v/>
      </c>
      <c r="E262" s="49" t="str">
        <f ca="1">IFERROR(IF(PréstamoNoPagado*PréstamoPagado,PagoMensual,""), "")</f>
        <v/>
      </c>
      <c r="F262" s="49" t="str">
        <f ca="1">IFERROR(IF(PréstamoNoPagado*PréstamoPagado,Capital,""), "")</f>
        <v/>
      </c>
      <c r="G262" s="49" t="str">
        <f ca="1">IFERROR(IF(PréstamoNoPagado*PréstamoPagado,AmortizaciónInterés,""), "")</f>
        <v/>
      </c>
      <c r="H262" s="49" t="str">
        <f ca="1">IFERROR(IF(PréstamoNoPagado*PréstamoPagado,SaldoFinal,""), "")</f>
        <v/>
      </c>
    </row>
    <row r="263" spans="2:8" ht="20.100000000000001" customHeight="1" x14ac:dyDescent="0.3">
      <c r="B263" s="53" t="str">
        <f ca="1">IFERROR(IF(PréstamoNoPagado*PréstamoPagado,NúmeroDePago,""), "")</f>
        <v/>
      </c>
      <c r="C263" s="48" t="str">
        <f ca="1">IFERROR(IF(PréstamoNoPagado*PréstamoPagado,FechaDePago,""), "")</f>
        <v/>
      </c>
      <c r="D263" s="49" t="str">
        <f ca="1">IFERROR(IF(PréstamoNoPagado*PréstamoPagado,ValorPréstamo,""), "")</f>
        <v/>
      </c>
      <c r="E263" s="49" t="str">
        <f ca="1">IFERROR(IF(PréstamoNoPagado*PréstamoPagado,PagoMensual,""), "")</f>
        <v/>
      </c>
      <c r="F263" s="49" t="str">
        <f ca="1">IFERROR(IF(PréstamoNoPagado*PréstamoPagado,Capital,""), "")</f>
        <v/>
      </c>
      <c r="G263" s="49" t="str">
        <f ca="1">IFERROR(IF(PréstamoNoPagado*PréstamoPagado,AmortizaciónInterés,""), "")</f>
        <v/>
      </c>
      <c r="H263" s="49" t="str">
        <f ca="1">IFERROR(IF(PréstamoNoPagado*PréstamoPagado,SaldoFinal,""), "")</f>
        <v/>
      </c>
    </row>
    <row r="264" spans="2:8" ht="20.100000000000001" customHeight="1" x14ac:dyDescent="0.3">
      <c r="B264" s="53" t="str">
        <f ca="1">IFERROR(IF(PréstamoNoPagado*PréstamoPagado,NúmeroDePago,""), "")</f>
        <v/>
      </c>
      <c r="C264" s="48" t="str">
        <f ca="1">IFERROR(IF(PréstamoNoPagado*PréstamoPagado,FechaDePago,""), "")</f>
        <v/>
      </c>
      <c r="D264" s="49" t="str">
        <f ca="1">IFERROR(IF(PréstamoNoPagado*PréstamoPagado,ValorPréstamo,""), "")</f>
        <v/>
      </c>
      <c r="E264" s="49" t="str">
        <f ca="1">IFERROR(IF(PréstamoNoPagado*PréstamoPagado,PagoMensual,""), "")</f>
        <v/>
      </c>
      <c r="F264" s="49" t="str">
        <f ca="1">IFERROR(IF(PréstamoNoPagado*PréstamoPagado,Capital,""), "")</f>
        <v/>
      </c>
      <c r="G264" s="49" t="str">
        <f ca="1">IFERROR(IF(PréstamoNoPagado*PréstamoPagado,AmortizaciónInterés,""), "")</f>
        <v/>
      </c>
      <c r="H264" s="49" t="str">
        <f ca="1">IFERROR(IF(PréstamoNoPagado*PréstamoPagado,SaldoFinal,""), "")</f>
        <v/>
      </c>
    </row>
    <row r="265" spans="2:8" ht="20.100000000000001" customHeight="1" x14ac:dyDescent="0.3">
      <c r="B265" s="53" t="str">
        <f ca="1">IFERROR(IF(PréstamoNoPagado*PréstamoPagado,NúmeroDePago,""), "")</f>
        <v/>
      </c>
      <c r="C265" s="48" t="str">
        <f ca="1">IFERROR(IF(PréstamoNoPagado*PréstamoPagado,FechaDePago,""), "")</f>
        <v/>
      </c>
      <c r="D265" s="49" t="str">
        <f ca="1">IFERROR(IF(PréstamoNoPagado*PréstamoPagado,ValorPréstamo,""), "")</f>
        <v/>
      </c>
      <c r="E265" s="49" t="str">
        <f ca="1">IFERROR(IF(PréstamoNoPagado*PréstamoPagado,PagoMensual,""), "")</f>
        <v/>
      </c>
      <c r="F265" s="49" t="str">
        <f ca="1">IFERROR(IF(PréstamoNoPagado*PréstamoPagado,Capital,""), "")</f>
        <v/>
      </c>
      <c r="G265" s="49" t="str">
        <f ca="1">IFERROR(IF(PréstamoNoPagado*PréstamoPagado,AmortizaciónInterés,""), "")</f>
        <v/>
      </c>
      <c r="H265" s="49" t="str">
        <f ca="1">IFERROR(IF(PréstamoNoPagado*PréstamoPagado,SaldoFinal,""), "")</f>
        <v/>
      </c>
    </row>
    <row r="266" spans="2:8" ht="20.100000000000001" customHeight="1" x14ac:dyDescent="0.3">
      <c r="B266" s="53" t="str">
        <f ca="1">IFERROR(IF(PréstamoNoPagado*PréstamoPagado,NúmeroDePago,""), "")</f>
        <v/>
      </c>
      <c r="C266" s="48" t="str">
        <f ca="1">IFERROR(IF(PréstamoNoPagado*PréstamoPagado,FechaDePago,""), "")</f>
        <v/>
      </c>
      <c r="D266" s="49" t="str">
        <f ca="1">IFERROR(IF(PréstamoNoPagado*PréstamoPagado,ValorPréstamo,""), "")</f>
        <v/>
      </c>
      <c r="E266" s="49" t="str">
        <f ca="1">IFERROR(IF(PréstamoNoPagado*PréstamoPagado,PagoMensual,""), "")</f>
        <v/>
      </c>
      <c r="F266" s="49" t="str">
        <f ca="1">IFERROR(IF(PréstamoNoPagado*PréstamoPagado,Capital,""), "")</f>
        <v/>
      </c>
      <c r="G266" s="49" t="str">
        <f ca="1">IFERROR(IF(PréstamoNoPagado*PréstamoPagado,AmortizaciónInterés,""), "")</f>
        <v/>
      </c>
      <c r="H266" s="49" t="str">
        <f ca="1">IFERROR(IF(PréstamoNoPagado*PréstamoPagado,SaldoFinal,""), "")</f>
        <v/>
      </c>
    </row>
    <row r="267" spans="2:8" ht="20.100000000000001" customHeight="1" x14ac:dyDescent="0.3">
      <c r="B267" s="53" t="str">
        <f ca="1">IFERROR(IF(PréstamoNoPagado*PréstamoPagado,NúmeroDePago,""), "")</f>
        <v/>
      </c>
      <c r="C267" s="48" t="str">
        <f ca="1">IFERROR(IF(PréstamoNoPagado*PréstamoPagado,FechaDePago,""), "")</f>
        <v/>
      </c>
      <c r="D267" s="49" t="str">
        <f ca="1">IFERROR(IF(PréstamoNoPagado*PréstamoPagado,ValorPréstamo,""), "")</f>
        <v/>
      </c>
      <c r="E267" s="49" t="str">
        <f ca="1">IFERROR(IF(PréstamoNoPagado*PréstamoPagado,PagoMensual,""), "")</f>
        <v/>
      </c>
      <c r="F267" s="49" t="str">
        <f ca="1">IFERROR(IF(PréstamoNoPagado*PréstamoPagado,Capital,""), "")</f>
        <v/>
      </c>
      <c r="G267" s="49" t="str">
        <f ca="1">IFERROR(IF(PréstamoNoPagado*PréstamoPagado,AmortizaciónInterés,""), "")</f>
        <v/>
      </c>
      <c r="H267" s="49" t="str">
        <f ca="1">IFERROR(IF(PréstamoNoPagado*PréstamoPagado,SaldoFinal,""), "")</f>
        <v/>
      </c>
    </row>
    <row r="268" spans="2:8" ht="20.100000000000001" customHeight="1" x14ac:dyDescent="0.3">
      <c r="B268" s="53" t="str">
        <f ca="1">IFERROR(IF(PréstamoNoPagado*PréstamoPagado,NúmeroDePago,""), "")</f>
        <v/>
      </c>
      <c r="C268" s="48" t="str">
        <f ca="1">IFERROR(IF(PréstamoNoPagado*PréstamoPagado,FechaDePago,""), "")</f>
        <v/>
      </c>
      <c r="D268" s="49" t="str">
        <f ca="1">IFERROR(IF(PréstamoNoPagado*PréstamoPagado,ValorPréstamo,""), "")</f>
        <v/>
      </c>
      <c r="E268" s="49" t="str">
        <f ca="1">IFERROR(IF(PréstamoNoPagado*PréstamoPagado,PagoMensual,""), "")</f>
        <v/>
      </c>
      <c r="F268" s="49" t="str">
        <f ca="1">IFERROR(IF(PréstamoNoPagado*PréstamoPagado,Capital,""), "")</f>
        <v/>
      </c>
      <c r="G268" s="49" t="str">
        <f ca="1">IFERROR(IF(PréstamoNoPagado*PréstamoPagado,AmortizaciónInterés,""), "")</f>
        <v/>
      </c>
      <c r="H268" s="49" t="str">
        <f ca="1">IFERROR(IF(PréstamoNoPagado*PréstamoPagado,SaldoFinal,""), "")</f>
        <v/>
      </c>
    </row>
    <row r="269" spans="2:8" ht="20.100000000000001" customHeight="1" x14ac:dyDescent="0.3">
      <c r="B269" s="53" t="str">
        <f ca="1">IFERROR(IF(PréstamoNoPagado*PréstamoPagado,NúmeroDePago,""), "")</f>
        <v/>
      </c>
      <c r="C269" s="48" t="str">
        <f ca="1">IFERROR(IF(PréstamoNoPagado*PréstamoPagado,FechaDePago,""), "")</f>
        <v/>
      </c>
      <c r="D269" s="49" t="str">
        <f ca="1">IFERROR(IF(PréstamoNoPagado*PréstamoPagado,ValorPréstamo,""), "")</f>
        <v/>
      </c>
      <c r="E269" s="49" t="str">
        <f ca="1">IFERROR(IF(PréstamoNoPagado*PréstamoPagado,PagoMensual,""), "")</f>
        <v/>
      </c>
      <c r="F269" s="49" t="str">
        <f ca="1">IFERROR(IF(PréstamoNoPagado*PréstamoPagado,Capital,""), "")</f>
        <v/>
      </c>
      <c r="G269" s="49" t="str">
        <f ca="1">IFERROR(IF(PréstamoNoPagado*PréstamoPagado,AmortizaciónInterés,""), "")</f>
        <v/>
      </c>
      <c r="H269" s="49" t="str">
        <f ca="1">IFERROR(IF(PréstamoNoPagado*PréstamoPagado,SaldoFinal,""), "")</f>
        <v/>
      </c>
    </row>
    <row r="270" spans="2:8" ht="20.100000000000001" customHeight="1" x14ac:dyDescent="0.3">
      <c r="B270" s="53" t="str">
        <f ca="1">IFERROR(IF(PréstamoNoPagado*PréstamoPagado,NúmeroDePago,""), "")</f>
        <v/>
      </c>
      <c r="C270" s="48" t="str">
        <f ca="1">IFERROR(IF(PréstamoNoPagado*PréstamoPagado,FechaDePago,""), "")</f>
        <v/>
      </c>
      <c r="D270" s="49" t="str">
        <f ca="1">IFERROR(IF(PréstamoNoPagado*PréstamoPagado,ValorPréstamo,""), "")</f>
        <v/>
      </c>
      <c r="E270" s="49" t="str">
        <f ca="1">IFERROR(IF(PréstamoNoPagado*PréstamoPagado,PagoMensual,""), "")</f>
        <v/>
      </c>
      <c r="F270" s="49" t="str">
        <f ca="1">IFERROR(IF(PréstamoNoPagado*PréstamoPagado,Capital,""), "")</f>
        <v/>
      </c>
      <c r="G270" s="49" t="str">
        <f ca="1">IFERROR(IF(PréstamoNoPagado*PréstamoPagado,AmortizaciónInterés,""), "")</f>
        <v/>
      </c>
      <c r="H270" s="49" t="str">
        <f ca="1">IFERROR(IF(PréstamoNoPagado*PréstamoPagado,SaldoFinal,""), "")</f>
        <v/>
      </c>
    </row>
    <row r="271" spans="2:8" ht="20.100000000000001" customHeight="1" x14ac:dyDescent="0.3">
      <c r="B271" s="53" t="str">
        <f ca="1">IFERROR(IF(PréstamoNoPagado*PréstamoPagado,NúmeroDePago,""), "")</f>
        <v/>
      </c>
      <c r="C271" s="48" t="str">
        <f ca="1">IFERROR(IF(PréstamoNoPagado*PréstamoPagado,FechaDePago,""), "")</f>
        <v/>
      </c>
      <c r="D271" s="49" t="str">
        <f ca="1">IFERROR(IF(PréstamoNoPagado*PréstamoPagado,ValorPréstamo,""), "")</f>
        <v/>
      </c>
      <c r="E271" s="49" t="str">
        <f ca="1">IFERROR(IF(PréstamoNoPagado*PréstamoPagado,PagoMensual,""), "")</f>
        <v/>
      </c>
      <c r="F271" s="49" t="str">
        <f ca="1">IFERROR(IF(PréstamoNoPagado*PréstamoPagado,Capital,""), "")</f>
        <v/>
      </c>
      <c r="G271" s="49" t="str">
        <f ca="1">IFERROR(IF(PréstamoNoPagado*PréstamoPagado,AmortizaciónInterés,""), "")</f>
        <v/>
      </c>
      <c r="H271" s="49" t="str">
        <f ca="1">IFERROR(IF(PréstamoNoPagado*PréstamoPagado,SaldoFinal,""), "")</f>
        <v/>
      </c>
    </row>
    <row r="272" spans="2:8" ht="20.100000000000001" customHeight="1" x14ac:dyDescent="0.3">
      <c r="B272" s="53" t="str">
        <f ca="1">IFERROR(IF(PréstamoNoPagado*PréstamoPagado,NúmeroDePago,""), "")</f>
        <v/>
      </c>
      <c r="C272" s="48" t="str">
        <f ca="1">IFERROR(IF(PréstamoNoPagado*PréstamoPagado,FechaDePago,""), "")</f>
        <v/>
      </c>
      <c r="D272" s="49" t="str">
        <f ca="1">IFERROR(IF(PréstamoNoPagado*PréstamoPagado,ValorPréstamo,""), "")</f>
        <v/>
      </c>
      <c r="E272" s="49" t="str">
        <f ca="1">IFERROR(IF(PréstamoNoPagado*PréstamoPagado,PagoMensual,""), "")</f>
        <v/>
      </c>
      <c r="F272" s="49" t="str">
        <f ca="1">IFERROR(IF(PréstamoNoPagado*PréstamoPagado,Capital,""), "")</f>
        <v/>
      </c>
      <c r="G272" s="49" t="str">
        <f ca="1">IFERROR(IF(PréstamoNoPagado*PréstamoPagado,AmortizaciónInterés,""), "")</f>
        <v/>
      </c>
      <c r="H272" s="49" t="str">
        <f ca="1">IFERROR(IF(PréstamoNoPagado*PréstamoPagado,SaldoFinal,""), "")</f>
        <v/>
      </c>
    </row>
    <row r="273" spans="2:8" ht="20.100000000000001" customHeight="1" x14ac:dyDescent="0.3">
      <c r="B273" s="53" t="str">
        <f ca="1">IFERROR(IF(PréstamoNoPagado*PréstamoPagado,NúmeroDePago,""), "")</f>
        <v/>
      </c>
      <c r="C273" s="48" t="str">
        <f ca="1">IFERROR(IF(PréstamoNoPagado*PréstamoPagado,FechaDePago,""), "")</f>
        <v/>
      </c>
      <c r="D273" s="49" t="str">
        <f ca="1">IFERROR(IF(PréstamoNoPagado*PréstamoPagado,ValorPréstamo,""), "")</f>
        <v/>
      </c>
      <c r="E273" s="49" t="str">
        <f ca="1">IFERROR(IF(PréstamoNoPagado*PréstamoPagado,PagoMensual,""), "")</f>
        <v/>
      </c>
      <c r="F273" s="49" t="str">
        <f ca="1">IFERROR(IF(PréstamoNoPagado*PréstamoPagado,Capital,""), "")</f>
        <v/>
      </c>
      <c r="G273" s="49" t="str">
        <f ca="1">IFERROR(IF(PréstamoNoPagado*PréstamoPagado,AmortizaciónInterés,""), "")</f>
        <v/>
      </c>
      <c r="H273" s="49" t="str">
        <f ca="1">IFERROR(IF(PréstamoNoPagado*PréstamoPagado,SaldoFinal,""), "")</f>
        <v/>
      </c>
    </row>
    <row r="274" spans="2:8" ht="20.100000000000001" customHeight="1" x14ac:dyDescent="0.3">
      <c r="B274" s="53" t="str">
        <f ca="1">IFERROR(IF(PréstamoNoPagado*PréstamoPagado,NúmeroDePago,""), "")</f>
        <v/>
      </c>
      <c r="C274" s="48" t="str">
        <f ca="1">IFERROR(IF(PréstamoNoPagado*PréstamoPagado,FechaDePago,""), "")</f>
        <v/>
      </c>
      <c r="D274" s="49" t="str">
        <f ca="1">IFERROR(IF(PréstamoNoPagado*PréstamoPagado,ValorPréstamo,""), "")</f>
        <v/>
      </c>
      <c r="E274" s="49" t="str">
        <f ca="1">IFERROR(IF(PréstamoNoPagado*PréstamoPagado,PagoMensual,""), "")</f>
        <v/>
      </c>
      <c r="F274" s="49" t="str">
        <f ca="1">IFERROR(IF(PréstamoNoPagado*PréstamoPagado,Capital,""), "")</f>
        <v/>
      </c>
      <c r="G274" s="49" t="str">
        <f ca="1">IFERROR(IF(PréstamoNoPagado*PréstamoPagado,AmortizaciónInterés,""), "")</f>
        <v/>
      </c>
      <c r="H274" s="49" t="str">
        <f ca="1">IFERROR(IF(PréstamoNoPagado*PréstamoPagado,SaldoFinal,""), "")</f>
        <v/>
      </c>
    </row>
    <row r="275" spans="2:8" ht="20.100000000000001" customHeight="1" x14ac:dyDescent="0.3">
      <c r="B275" s="53" t="str">
        <f ca="1">IFERROR(IF(PréstamoNoPagado*PréstamoPagado,NúmeroDePago,""), "")</f>
        <v/>
      </c>
      <c r="C275" s="48" t="str">
        <f ca="1">IFERROR(IF(PréstamoNoPagado*PréstamoPagado,FechaDePago,""), "")</f>
        <v/>
      </c>
      <c r="D275" s="49" t="str">
        <f ca="1">IFERROR(IF(PréstamoNoPagado*PréstamoPagado,ValorPréstamo,""), "")</f>
        <v/>
      </c>
      <c r="E275" s="49" t="str">
        <f ca="1">IFERROR(IF(PréstamoNoPagado*PréstamoPagado,PagoMensual,""), "")</f>
        <v/>
      </c>
      <c r="F275" s="49" t="str">
        <f ca="1">IFERROR(IF(PréstamoNoPagado*PréstamoPagado,Capital,""), "")</f>
        <v/>
      </c>
      <c r="G275" s="49" t="str">
        <f ca="1">IFERROR(IF(PréstamoNoPagado*PréstamoPagado,AmortizaciónInterés,""), "")</f>
        <v/>
      </c>
      <c r="H275" s="49" t="str">
        <f ca="1">IFERROR(IF(PréstamoNoPagado*PréstamoPagado,SaldoFinal,""), "")</f>
        <v/>
      </c>
    </row>
    <row r="276" spans="2:8" ht="20.100000000000001" customHeight="1" x14ac:dyDescent="0.3">
      <c r="B276" s="53" t="str">
        <f ca="1">IFERROR(IF(PréstamoNoPagado*PréstamoPagado,NúmeroDePago,""), "")</f>
        <v/>
      </c>
      <c r="C276" s="48" t="str">
        <f ca="1">IFERROR(IF(PréstamoNoPagado*PréstamoPagado,FechaDePago,""), "")</f>
        <v/>
      </c>
      <c r="D276" s="49" t="str">
        <f ca="1">IFERROR(IF(PréstamoNoPagado*PréstamoPagado,ValorPréstamo,""), "")</f>
        <v/>
      </c>
      <c r="E276" s="49" t="str">
        <f ca="1">IFERROR(IF(PréstamoNoPagado*PréstamoPagado,PagoMensual,""), "")</f>
        <v/>
      </c>
      <c r="F276" s="49" t="str">
        <f ca="1">IFERROR(IF(PréstamoNoPagado*PréstamoPagado,Capital,""), "")</f>
        <v/>
      </c>
      <c r="G276" s="49" t="str">
        <f ca="1">IFERROR(IF(PréstamoNoPagado*PréstamoPagado,AmortizaciónInterés,""), "")</f>
        <v/>
      </c>
      <c r="H276" s="49" t="str">
        <f ca="1">IFERROR(IF(PréstamoNoPagado*PréstamoPagado,SaldoFinal,""), "")</f>
        <v/>
      </c>
    </row>
    <row r="277" spans="2:8" ht="20.100000000000001" customHeight="1" x14ac:dyDescent="0.3">
      <c r="B277" s="53" t="str">
        <f ca="1">IFERROR(IF(PréstamoNoPagado*PréstamoPagado,NúmeroDePago,""), "")</f>
        <v/>
      </c>
      <c r="C277" s="48" t="str">
        <f ca="1">IFERROR(IF(PréstamoNoPagado*PréstamoPagado,FechaDePago,""), "")</f>
        <v/>
      </c>
      <c r="D277" s="49" t="str">
        <f ca="1">IFERROR(IF(PréstamoNoPagado*PréstamoPagado,ValorPréstamo,""), "")</f>
        <v/>
      </c>
      <c r="E277" s="49" t="str">
        <f ca="1">IFERROR(IF(PréstamoNoPagado*PréstamoPagado,PagoMensual,""), "")</f>
        <v/>
      </c>
      <c r="F277" s="49" t="str">
        <f ca="1">IFERROR(IF(PréstamoNoPagado*PréstamoPagado,Capital,""), "")</f>
        <v/>
      </c>
      <c r="G277" s="49" t="str">
        <f ca="1">IFERROR(IF(PréstamoNoPagado*PréstamoPagado,AmortizaciónInterés,""), "")</f>
        <v/>
      </c>
      <c r="H277" s="49" t="str">
        <f ca="1">IFERROR(IF(PréstamoNoPagado*PréstamoPagado,SaldoFinal,""), "")</f>
        <v/>
      </c>
    </row>
    <row r="278" spans="2:8" ht="20.100000000000001" customHeight="1" x14ac:dyDescent="0.3">
      <c r="B278" s="53" t="str">
        <f ca="1">IFERROR(IF(PréstamoNoPagado*PréstamoPagado,NúmeroDePago,""), "")</f>
        <v/>
      </c>
      <c r="C278" s="48" t="str">
        <f ca="1">IFERROR(IF(PréstamoNoPagado*PréstamoPagado,FechaDePago,""), "")</f>
        <v/>
      </c>
      <c r="D278" s="49" t="str">
        <f ca="1">IFERROR(IF(PréstamoNoPagado*PréstamoPagado,ValorPréstamo,""), "")</f>
        <v/>
      </c>
      <c r="E278" s="49" t="str">
        <f ca="1">IFERROR(IF(PréstamoNoPagado*PréstamoPagado,PagoMensual,""), "")</f>
        <v/>
      </c>
      <c r="F278" s="49" t="str">
        <f ca="1">IFERROR(IF(PréstamoNoPagado*PréstamoPagado,Capital,""), "")</f>
        <v/>
      </c>
      <c r="G278" s="49" t="str">
        <f ca="1">IFERROR(IF(PréstamoNoPagado*PréstamoPagado,AmortizaciónInterés,""), "")</f>
        <v/>
      </c>
      <c r="H278" s="49" t="str">
        <f ca="1">IFERROR(IF(PréstamoNoPagado*PréstamoPagado,SaldoFinal,""), "")</f>
        <v/>
      </c>
    </row>
    <row r="279" spans="2:8" ht="20.100000000000001" customHeight="1" x14ac:dyDescent="0.3">
      <c r="B279" s="53" t="str">
        <f ca="1">IFERROR(IF(PréstamoNoPagado*PréstamoPagado,NúmeroDePago,""), "")</f>
        <v/>
      </c>
      <c r="C279" s="48" t="str">
        <f ca="1">IFERROR(IF(PréstamoNoPagado*PréstamoPagado,FechaDePago,""), "")</f>
        <v/>
      </c>
      <c r="D279" s="49" t="str">
        <f ca="1">IFERROR(IF(PréstamoNoPagado*PréstamoPagado,ValorPréstamo,""), "")</f>
        <v/>
      </c>
      <c r="E279" s="49" t="str">
        <f ca="1">IFERROR(IF(PréstamoNoPagado*PréstamoPagado,PagoMensual,""), "")</f>
        <v/>
      </c>
      <c r="F279" s="49" t="str">
        <f ca="1">IFERROR(IF(PréstamoNoPagado*PréstamoPagado,Capital,""), "")</f>
        <v/>
      </c>
      <c r="G279" s="49" t="str">
        <f ca="1">IFERROR(IF(PréstamoNoPagado*PréstamoPagado,AmortizaciónInterés,""), "")</f>
        <v/>
      </c>
      <c r="H279" s="49" t="str">
        <f ca="1">IFERROR(IF(PréstamoNoPagado*PréstamoPagado,SaldoFinal,""), "")</f>
        <v/>
      </c>
    </row>
    <row r="280" spans="2:8" ht="20.100000000000001" customHeight="1" x14ac:dyDescent="0.3">
      <c r="B280" s="53" t="str">
        <f ca="1">IFERROR(IF(PréstamoNoPagado*PréstamoPagado,NúmeroDePago,""), "")</f>
        <v/>
      </c>
      <c r="C280" s="48" t="str">
        <f ca="1">IFERROR(IF(PréstamoNoPagado*PréstamoPagado,FechaDePago,""), "")</f>
        <v/>
      </c>
      <c r="D280" s="49" t="str">
        <f ca="1">IFERROR(IF(PréstamoNoPagado*PréstamoPagado,ValorPréstamo,""), "")</f>
        <v/>
      </c>
      <c r="E280" s="49" t="str">
        <f ca="1">IFERROR(IF(PréstamoNoPagado*PréstamoPagado,PagoMensual,""), "")</f>
        <v/>
      </c>
      <c r="F280" s="49" t="str">
        <f ca="1">IFERROR(IF(PréstamoNoPagado*PréstamoPagado,Capital,""), "")</f>
        <v/>
      </c>
      <c r="G280" s="49" t="str">
        <f ca="1">IFERROR(IF(PréstamoNoPagado*PréstamoPagado,AmortizaciónInterés,""), "")</f>
        <v/>
      </c>
      <c r="H280" s="49" t="str">
        <f ca="1">IFERROR(IF(PréstamoNoPagado*PréstamoPagado,SaldoFinal,""), "")</f>
        <v/>
      </c>
    </row>
    <row r="281" spans="2:8" ht="20.100000000000001" customHeight="1" x14ac:dyDescent="0.3">
      <c r="B281" s="53" t="str">
        <f ca="1">IFERROR(IF(PréstamoNoPagado*PréstamoPagado,NúmeroDePago,""), "")</f>
        <v/>
      </c>
      <c r="C281" s="48" t="str">
        <f ca="1">IFERROR(IF(PréstamoNoPagado*PréstamoPagado,FechaDePago,""), "")</f>
        <v/>
      </c>
      <c r="D281" s="49" t="str">
        <f ca="1">IFERROR(IF(PréstamoNoPagado*PréstamoPagado,ValorPréstamo,""), "")</f>
        <v/>
      </c>
      <c r="E281" s="49" t="str">
        <f ca="1">IFERROR(IF(PréstamoNoPagado*PréstamoPagado,PagoMensual,""), "")</f>
        <v/>
      </c>
      <c r="F281" s="49" t="str">
        <f ca="1">IFERROR(IF(PréstamoNoPagado*PréstamoPagado,Capital,""), "")</f>
        <v/>
      </c>
      <c r="G281" s="49" t="str">
        <f ca="1">IFERROR(IF(PréstamoNoPagado*PréstamoPagado,AmortizaciónInterés,""), "")</f>
        <v/>
      </c>
      <c r="H281" s="49" t="str">
        <f ca="1">IFERROR(IF(PréstamoNoPagado*PréstamoPagado,SaldoFinal,""), "")</f>
        <v/>
      </c>
    </row>
    <row r="282" spans="2:8" ht="20.100000000000001" customHeight="1" x14ac:dyDescent="0.3">
      <c r="B282" s="53" t="str">
        <f ca="1">IFERROR(IF(PréstamoNoPagado*PréstamoPagado,NúmeroDePago,""), "")</f>
        <v/>
      </c>
      <c r="C282" s="48" t="str">
        <f ca="1">IFERROR(IF(PréstamoNoPagado*PréstamoPagado,FechaDePago,""), "")</f>
        <v/>
      </c>
      <c r="D282" s="49" t="str">
        <f ca="1">IFERROR(IF(PréstamoNoPagado*PréstamoPagado,ValorPréstamo,""), "")</f>
        <v/>
      </c>
      <c r="E282" s="49" t="str">
        <f ca="1">IFERROR(IF(PréstamoNoPagado*PréstamoPagado,PagoMensual,""), "")</f>
        <v/>
      </c>
      <c r="F282" s="49" t="str">
        <f ca="1">IFERROR(IF(PréstamoNoPagado*PréstamoPagado,Capital,""), "")</f>
        <v/>
      </c>
      <c r="G282" s="49" t="str">
        <f ca="1">IFERROR(IF(PréstamoNoPagado*PréstamoPagado,AmortizaciónInterés,""), "")</f>
        <v/>
      </c>
      <c r="H282" s="49" t="str">
        <f ca="1">IFERROR(IF(PréstamoNoPagado*PréstamoPagado,SaldoFinal,""), "")</f>
        <v/>
      </c>
    </row>
    <row r="283" spans="2:8" ht="20.100000000000001" customHeight="1" x14ac:dyDescent="0.3">
      <c r="B283" s="53" t="str">
        <f ca="1">IFERROR(IF(PréstamoNoPagado*PréstamoPagado,NúmeroDePago,""), "")</f>
        <v/>
      </c>
      <c r="C283" s="48" t="str">
        <f ca="1">IFERROR(IF(PréstamoNoPagado*PréstamoPagado,FechaDePago,""), "")</f>
        <v/>
      </c>
      <c r="D283" s="49" t="str">
        <f ca="1">IFERROR(IF(PréstamoNoPagado*PréstamoPagado,ValorPréstamo,""), "")</f>
        <v/>
      </c>
      <c r="E283" s="49" t="str">
        <f ca="1">IFERROR(IF(PréstamoNoPagado*PréstamoPagado,PagoMensual,""), "")</f>
        <v/>
      </c>
      <c r="F283" s="49" t="str">
        <f ca="1">IFERROR(IF(PréstamoNoPagado*PréstamoPagado,Capital,""), "")</f>
        <v/>
      </c>
      <c r="G283" s="49" t="str">
        <f ca="1">IFERROR(IF(PréstamoNoPagado*PréstamoPagado,AmortizaciónInterés,""), "")</f>
        <v/>
      </c>
      <c r="H283" s="49" t="str">
        <f ca="1">IFERROR(IF(PréstamoNoPagado*PréstamoPagado,SaldoFinal,""), "")</f>
        <v/>
      </c>
    </row>
    <row r="284" spans="2:8" ht="20.100000000000001" customHeight="1" x14ac:dyDescent="0.3">
      <c r="B284" s="53" t="str">
        <f ca="1">IFERROR(IF(PréstamoNoPagado*PréstamoPagado,NúmeroDePago,""), "")</f>
        <v/>
      </c>
      <c r="C284" s="48" t="str">
        <f ca="1">IFERROR(IF(PréstamoNoPagado*PréstamoPagado,FechaDePago,""), "")</f>
        <v/>
      </c>
      <c r="D284" s="49" t="str">
        <f ca="1">IFERROR(IF(PréstamoNoPagado*PréstamoPagado,ValorPréstamo,""), "")</f>
        <v/>
      </c>
      <c r="E284" s="49" t="str">
        <f ca="1">IFERROR(IF(PréstamoNoPagado*PréstamoPagado,PagoMensual,""), "")</f>
        <v/>
      </c>
      <c r="F284" s="49" t="str">
        <f ca="1">IFERROR(IF(PréstamoNoPagado*PréstamoPagado,Capital,""), "")</f>
        <v/>
      </c>
      <c r="G284" s="49" t="str">
        <f ca="1">IFERROR(IF(PréstamoNoPagado*PréstamoPagado,AmortizaciónInterés,""), "")</f>
        <v/>
      </c>
      <c r="H284" s="49" t="str">
        <f ca="1">IFERROR(IF(PréstamoNoPagado*PréstamoPagado,SaldoFinal,""), "")</f>
        <v/>
      </c>
    </row>
    <row r="285" spans="2:8" ht="20.100000000000001" customHeight="1" x14ac:dyDescent="0.3">
      <c r="B285" s="53" t="str">
        <f ca="1">IFERROR(IF(PréstamoNoPagado*PréstamoPagado,NúmeroDePago,""), "")</f>
        <v/>
      </c>
      <c r="C285" s="48" t="str">
        <f ca="1">IFERROR(IF(PréstamoNoPagado*PréstamoPagado,FechaDePago,""), "")</f>
        <v/>
      </c>
      <c r="D285" s="49" t="str">
        <f ca="1">IFERROR(IF(PréstamoNoPagado*PréstamoPagado,ValorPréstamo,""), "")</f>
        <v/>
      </c>
      <c r="E285" s="49" t="str">
        <f ca="1">IFERROR(IF(PréstamoNoPagado*PréstamoPagado,PagoMensual,""), "")</f>
        <v/>
      </c>
      <c r="F285" s="49" t="str">
        <f ca="1">IFERROR(IF(PréstamoNoPagado*PréstamoPagado,Capital,""), "")</f>
        <v/>
      </c>
      <c r="G285" s="49" t="str">
        <f ca="1">IFERROR(IF(PréstamoNoPagado*PréstamoPagado,AmortizaciónInterés,""), "")</f>
        <v/>
      </c>
      <c r="H285" s="49" t="str">
        <f ca="1">IFERROR(IF(PréstamoNoPagado*PréstamoPagado,SaldoFinal,""), "")</f>
        <v/>
      </c>
    </row>
    <row r="286" spans="2:8" ht="20.100000000000001" customHeight="1" x14ac:dyDescent="0.3">
      <c r="B286" s="53" t="str">
        <f ca="1">IFERROR(IF(PréstamoNoPagado*PréstamoPagado,NúmeroDePago,""), "")</f>
        <v/>
      </c>
      <c r="C286" s="48" t="str">
        <f ca="1">IFERROR(IF(PréstamoNoPagado*PréstamoPagado,FechaDePago,""), "")</f>
        <v/>
      </c>
      <c r="D286" s="49" t="str">
        <f ca="1">IFERROR(IF(PréstamoNoPagado*PréstamoPagado,ValorPréstamo,""), "")</f>
        <v/>
      </c>
      <c r="E286" s="49" t="str">
        <f ca="1">IFERROR(IF(PréstamoNoPagado*PréstamoPagado,PagoMensual,""), "")</f>
        <v/>
      </c>
      <c r="F286" s="49" t="str">
        <f ca="1">IFERROR(IF(PréstamoNoPagado*PréstamoPagado,Capital,""), "")</f>
        <v/>
      </c>
      <c r="G286" s="49" t="str">
        <f ca="1">IFERROR(IF(PréstamoNoPagado*PréstamoPagado,AmortizaciónInterés,""), "")</f>
        <v/>
      </c>
      <c r="H286" s="49" t="str">
        <f ca="1">IFERROR(IF(PréstamoNoPagado*PréstamoPagado,SaldoFinal,""), "")</f>
        <v/>
      </c>
    </row>
    <row r="287" spans="2:8" ht="20.100000000000001" customHeight="1" x14ac:dyDescent="0.3">
      <c r="B287" s="53" t="str">
        <f ca="1">IFERROR(IF(PréstamoNoPagado*PréstamoPagado,NúmeroDePago,""), "")</f>
        <v/>
      </c>
      <c r="C287" s="48" t="str">
        <f ca="1">IFERROR(IF(PréstamoNoPagado*PréstamoPagado,FechaDePago,""), "")</f>
        <v/>
      </c>
      <c r="D287" s="49" t="str">
        <f ca="1">IFERROR(IF(PréstamoNoPagado*PréstamoPagado,ValorPréstamo,""), "")</f>
        <v/>
      </c>
      <c r="E287" s="49" t="str">
        <f ca="1">IFERROR(IF(PréstamoNoPagado*PréstamoPagado,PagoMensual,""), "")</f>
        <v/>
      </c>
      <c r="F287" s="49" t="str">
        <f ca="1">IFERROR(IF(PréstamoNoPagado*PréstamoPagado,Capital,""), "")</f>
        <v/>
      </c>
      <c r="G287" s="49" t="str">
        <f ca="1">IFERROR(IF(PréstamoNoPagado*PréstamoPagado,AmortizaciónInterés,""), "")</f>
        <v/>
      </c>
      <c r="H287" s="49" t="str">
        <f ca="1">IFERROR(IF(PréstamoNoPagado*PréstamoPagado,SaldoFinal,""), "")</f>
        <v/>
      </c>
    </row>
    <row r="288" spans="2:8" ht="20.100000000000001" customHeight="1" x14ac:dyDescent="0.3">
      <c r="B288" s="53" t="str">
        <f ca="1">IFERROR(IF(PréstamoNoPagado*PréstamoPagado,NúmeroDePago,""), "")</f>
        <v/>
      </c>
      <c r="C288" s="48" t="str">
        <f ca="1">IFERROR(IF(PréstamoNoPagado*PréstamoPagado,FechaDePago,""), "")</f>
        <v/>
      </c>
      <c r="D288" s="49" t="str">
        <f ca="1">IFERROR(IF(PréstamoNoPagado*PréstamoPagado,ValorPréstamo,""), "")</f>
        <v/>
      </c>
      <c r="E288" s="49" t="str">
        <f ca="1">IFERROR(IF(PréstamoNoPagado*PréstamoPagado,PagoMensual,""), "")</f>
        <v/>
      </c>
      <c r="F288" s="49" t="str">
        <f ca="1">IFERROR(IF(PréstamoNoPagado*PréstamoPagado,Capital,""), "")</f>
        <v/>
      </c>
      <c r="G288" s="49" t="str">
        <f ca="1">IFERROR(IF(PréstamoNoPagado*PréstamoPagado,AmortizaciónInterés,""), "")</f>
        <v/>
      </c>
      <c r="H288" s="49" t="str">
        <f ca="1">IFERROR(IF(PréstamoNoPagado*PréstamoPagado,SaldoFinal,""), "")</f>
        <v/>
      </c>
    </row>
    <row r="289" spans="2:8" ht="20.100000000000001" customHeight="1" x14ac:dyDescent="0.3">
      <c r="B289" s="53" t="str">
        <f ca="1">IFERROR(IF(PréstamoNoPagado*PréstamoPagado,NúmeroDePago,""), "")</f>
        <v/>
      </c>
      <c r="C289" s="48" t="str">
        <f ca="1">IFERROR(IF(PréstamoNoPagado*PréstamoPagado,FechaDePago,""), "")</f>
        <v/>
      </c>
      <c r="D289" s="49" t="str">
        <f ca="1">IFERROR(IF(PréstamoNoPagado*PréstamoPagado,ValorPréstamo,""), "")</f>
        <v/>
      </c>
      <c r="E289" s="49" t="str">
        <f ca="1">IFERROR(IF(PréstamoNoPagado*PréstamoPagado,PagoMensual,""), "")</f>
        <v/>
      </c>
      <c r="F289" s="49" t="str">
        <f ca="1">IFERROR(IF(PréstamoNoPagado*PréstamoPagado,Capital,""), "")</f>
        <v/>
      </c>
      <c r="G289" s="49" t="str">
        <f ca="1">IFERROR(IF(PréstamoNoPagado*PréstamoPagado,AmortizaciónInterés,""), "")</f>
        <v/>
      </c>
      <c r="H289" s="49" t="str">
        <f ca="1">IFERROR(IF(PréstamoNoPagado*PréstamoPagado,SaldoFinal,""), "")</f>
        <v/>
      </c>
    </row>
    <row r="290" spans="2:8" ht="20.100000000000001" customHeight="1" x14ac:dyDescent="0.3">
      <c r="B290" s="53" t="str">
        <f ca="1">IFERROR(IF(PréstamoNoPagado*PréstamoPagado,NúmeroDePago,""), "")</f>
        <v/>
      </c>
      <c r="C290" s="48" t="str">
        <f ca="1">IFERROR(IF(PréstamoNoPagado*PréstamoPagado,FechaDePago,""), "")</f>
        <v/>
      </c>
      <c r="D290" s="49" t="str">
        <f ca="1">IFERROR(IF(PréstamoNoPagado*PréstamoPagado,ValorPréstamo,""), "")</f>
        <v/>
      </c>
      <c r="E290" s="49" t="str">
        <f ca="1">IFERROR(IF(PréstamoNoPagado*PréstamoPagado,PagoMensual,""), "")</f>
        <v/>
      </c>
      <c r="F290" s="49" t="str">
        <f ca="1">IFERROR(IF(PréstamoNoPagado*PréstamoPagado,Capital,""), "")</f>
        <v/>
      </c>
      <c r="G290" s="49" t="str">
        <f ca="1">IFERROR(IF(PréstamoNoPagado*PréstamoPagado,AmortizaciónInterés,""), "")</f>
        <v/>
      </c>
      <c r="H290" s="49" t="str">
        <f ca="1">IFERROR(IF(PréstamoNoPagado*PréstamoPagado,SaldoFinal,""), "")</f>
        <v/>
      </c>
    </row>
    <row r="291" spans="2:8" ht="20.100000000000001" customHeight="1" x14ac:dyDescent="0.3">
      <c r="B291" s="53" t="str">
        <f ca="1">IFERROR(IF(PréstamoNoPagado*PréstamoPagado,NúmeroDePago,""), "")</f>
        <v/>
      </c>
      <c r="C291" s="48" t="str">
        <f ca="1">IFERROR(IF(PréstamoNoPagado*PréstamoPagado,FechaDePago,""), "")</f>
        <v/>
      </c>
      <c r="D291" s="49" t="str">
        <f ca="1">IFERROR(IF(PréstamoNoPagado*PréstamoPagado,ValorPréstamo,""), "")</f>
        <v/>
      </c>
      <c r="E291" s="49" t="str">
        <f ca="1">IFERROR(IF(PréstamoNoPagado*PréstamoPagado,PagoMensual,""), "")</f>
        <v/>
      </c>
      <c r="F291" s="49" t="str">
        <f ca="1">IFERROR(IF(PréstamoNoPagado*PréstamoPagado,Capital,""), "")</f>
        <v/>
      </c>
      <c r="G291" s="49" t="str">
        <f ca="1">IFERROR(IF(PréstamoNoPagado*PréstamoPagado,AmortizaciónInterés,""), "")</f>
        <v/>
      </c>
      <c r="H291" s="49" t="str">
        <f ca="1">IFERROR(IF(PréstamoNoPagado*PréstamoPagado,SaldoFinal,""), "")</f>
        <v/>
      </c>
    </row>
    <row r="292" spans="2:8" ht="20.100000000000001" customHeight="1" x14ac:dyDescent="0.3">
      <c r="B292" s="53" t="str">
        <f ca="1">IFERROR(IF(PréstamoNoPagado*PréstamoPagado,NúmeroDePago,""), "")</f>
        <v/>
      </c>
      <c r="C292" s="48" t="str">
        <f ca="1">IFERROR(IF(PréstamoNoPagado*PréstamoPagado,FechaDePago,""), "")</f>
        <v/>
      </c>
      <c r="D292" s="49" t="str">
        <f ca="1">IFERROR(IF(PréstamoNoPagado*PréstamoPagado,ValorPréstamo,""), "")</f>
        <v/>
      </c>
      <c r="E292" s="49" t="str">
        <f ca="1">IFERROR(IF(PréstamoNoPagado*PréstamoPagado,PagoMensual,""), "")</f>
        <v/>
      </c>
      <c r="F292" s="49" t="str">
        <f ca="1">IFERROR(IF(PréstamoNoPagado*PréstamoPagado,Capital,""), "")</f>
        <v/>
      </c>
      <c r="G292" s="49" t="str">
        <f ca="1">IFERROR(IF(PréstamoNoPagado*PréstamoPagado,AmortizaciónInterés,""), "")</f>
        <v/>
      </c>
      <c r="H292" s="49" t="str">
        <f ca="1">IFERROR(IF(PréstamoNoPagado*PréstamoPagado,SaldoFinal,""), "")</f>
        <v/>
      </c>
    </row>
    <row r="293" spans="2:8" ht="20.100000000000001" customHeight="1" x14ac:dyDescent="0.3">
      <c r="B293" s="53" t="str">
        <f ca="1">IFERROR(IF(PréstamoNoPagado*PréstamoPagado,NúmeroDePago,""), "")</f>
        <v/>
      </c>
      <c r="C293" s="48" t="str">
        <f ca="1">IFERROR(IF(PréstamoNoPagado*PréstamoPagado,FechaDePago,""), "")</f>
        <v/>
      </c>
      <c r="D293" s="49" t="str">
        <f ca="1">IFERROR(IF(PréstamoNoPagado*PréstamoPagado,ValorPréstamo,""), "")</f>
        <v/>
      </c>
      <c r="E293" s="49" t="str">
        <f ca="1">IFERROR(IF(PréstamoNoPagado*PréstamoPagado,PagoMensual,""), "")</f>
        <v/>
      </c>
      <c r="F293" s="49" t="str">
        <f ca="1">IFERROR(IF(PréstamoNoPagado*PréstamoPagado,Capital,""), "")</f>
        <v/>
      </c>
      <c r="G293" s="49" t="str">
        <f ca="1">IFERROR(IF(PréstamoNoPagado*PréstamoPagado,AmortizaciónInterés,""), "")</f>
        <v/>
      </c>
      <c r="H293" s="49" t="str">
        <f ca="1">IFERROR(IF(PréstamoNoPagado*PréstamoPagado,SaldoFinal,""), "")</f>
        <v/>
      </c>
    </row>
    <row r="294" spans="2:8" ht="20.100000000000001" customHeight="1" x14ac:dyDescent="0.3">
      <c r="B294" s="53" t="str">
        <f ca="1">IFERROR(IF(PréstamoNoPagado*PréstamoPagado,NúmeroDePago,""), "")</f>
        <v/>
      </c>
      <c r="C294" s="48" t="str">
        <f ca="1">IFERROR(IF(PréstamoNoPagado*PréstamoPagado,FechaDePago,""), "")</f>
        <v/>
      </c>
      <c r="D294" s="49" t="str">
        <f ca="1">IFERROR(IF(PréstamoNoPagado*PréstamoPagado,ValorPréstamo,""), "")</f>
        <v/>
      </c>
      <c r="E294" s="49" t="str">
        <f ca="1">IFERROR(IF(PréstamoNoPagado*PréstamoPagado,PagoMensual,""), "")</f>
        <v/>
      </c>
      <c r="F294" s="49" t="str">
        <f ca="1">IFERROR(IF(PréstamoNoPagado*PréstamoPagado,Capital,""), "")</f>
        <v/>
      </c>
      <c r="G294" s="49" t="str">
        <f ca="1">IFERROR(IF(PréstamoNoPagado*PréstamoPagado,AmortizaciónInterés,""), "")</f>
        <v/>
      </c>
      <c r="H294" s="49" t="str">
        <f ca="1">IFERROR(IF(PréstamoNoPagado*PréstamoPagado,SaldoFinal,""), "")</f>
        <v/>
      </c>
    </row>
    <row r="295" spans="2:8" ht="20.100000000000001" customHeight="1" x14ac:dyDescent="0.3">
      <c r="B295" s="53" t="str">
        <f ca="1">IFERROR(IF(PréstamoNoPagado*PréstamoPagado,NúmeroDePago,""), "")</f>
        <v/>
      </c>
      <c r="C295" s="48" t="str">
        <f ca="1">IFERROR(IF(PréstamoNoPagado*PréstamoPagado,FechaDePago,""), "")</f>
        <v/>
      </c>
      <c r="D295" s="49" t="str">
        <f ca="1">IFERROR(IF(PréstamoNoPagado*PréstamoPagado,ValorPréstamo,""), "")</f>
        <v/>
      </c>
      <c r="E295" s="49" t="str">
        <f ca="1">IFERROR(IF(PréstamoNoPagado*PréstamoPagado,PagoMensual,""), "")</f>
        <v/>
      </c>
      <c r="F295" s="49" t="str">
        <f ca="1">IFERROR(IF(PréstamoNoPagado*PréstamoPagado,Capital,""), "")</f>
        <v/>
      </c>
      <c r="G295" s="49" t="str">
        <f ca="1">IFERROR(IF(PréstamoNoPagado*PréstamoPagado,AmortizaciónInterés,""), "")</f>
        <v/>
      </c>
      <c r="H295" s="49" t="str">
        <f ca="1">IFERROR(IF(PréstamoNoPagado*PréstamoPagado,SaldoFinal,""), "")</f>
        <v/>
      </c>
    </row>
    <row r="296" spans="2:8" ht="20.100000000000001" customHeight="1" x14ac:dyDescent="0.3">
      <c r="B296" s="53" t="str">
        <f ca="1">IFERROR(IF(PréstamoNoPagado*PréstamoPagado,NúmeroDePago,""), "")</f>
        <v/>
      </c>
      <c r="C296" s="48" t="str">
        <f ca="1">IFERROR(IF(PréstamoNoPagado*PréstamoPagado,FechaDePago,""), "")</f>
        <v/>
      </c>
      <c r="D296" s="49" t="str">
        <f ca="1">IFERROR(IF(PréstamoNoPagado*PréstamoPagado,ValorPréstamo,""), "")</f>
        <v/>
      </c>
      <c r="E296" s="49" t="str">
        <f ca="1">IFERROR(IF(PréstamoNoPagado*PréstamoPagado,PagoMensual,""), "")</f>
        <v/>
      </c>
      <c r="F296" s="49" t="str">
        <f ca="1">IFERROR(IF(PréstamoNoPagado*PréstamoPagado,Capital,""), "")</f>
        <v/>
      </c>
      <c r="G296" s="49" t="str">
        <f ca="1">IFERROR(IF(PréstamoNoPagado*PréstamoPagado,AmortizaciónInterés,""), "")</f>
        <v/>
      </c>
      <c r="H296" s="49" t="str">
        <f ca="1">IFERROR(IF(PréstamoNoPagado*PréstamoPagado,SaldoFinal,""), "")</f>
        <v/>
      </c>
    </row>
    <row r="297" spans="2:8" ht="20.100000000000001" customHeight="1" x14ac:dyDescent="0.3">
      <c r="B297" s="53" t="str">
        <f ca="1">IFERROR(IF(PréstamoNoPagado*PréstamoPagado,NúmeroDePago,""), "")</f>
        <v/>
      </c>
      <c r="C297" s="48" t="str">
        <f ca="1">IFERROR(IF(PréstamoNoPagado*PréstamoPagado,FechaDePago,""), "")</f>
        <v/>
      </c>
      <c r="D297" s="49" t="str">
        <f ca="1">IFERROR(IF(PréstamoNoPagado*PréstamoPagado,ValorPréstamo,""), "")</f>
        <v/>
      </c>
      <c r="E297" s="49" t="str">
        <f ca="1">IFERROR(IF(PréstamoNoPagado*PréstamoPagado,PagoMensual,""), "")</f>
        <v/>
      </c>
      <c r="F297" s="49" t="str">
        <f ca="1">IFERROR(IF(PréstamoNoPagado*PréstamoPagado,Capital,""), "")</f>
        <v/>
      </c>
      <c r="G297" s="49" t="str">
        <f ca="1">IFERROR(IF(PréstamoNoPagado*PréstamoPagado,AmortizaciónInterés,""), "")</f>
        <v/>
      </c>
      <c r="H297" s="49" t="str">
        <f ca="1">IFERROR(IF(PréstamoNoPagado*PréstamoPagado,SaldoFinal,""), "")</f>
        <v/>
      </c>
    </row>
    <row r="298" spans="2:8" ht="20.100000000000001" customHeight="1" x14ac:dyDescent="0.3">
      <c r="B298" s="53" t="str">
        <f ca="1">IFERROR(IF(PréstamoNoPagado*PréstamoPagado,NúmeroDePago,""), "")</f>
        <v/>
      </c>
      <c r="C298" s="48" t="str">
        <f ca="1">IFERROR(IF(PréstamoNoPagado*PréstamoPagado,FechaDePago,""), "")</f>
        <v/>
      </c>
      <c r="D298" s="49" t="str">
        <f ca="1">IFERROR(IF(PréstamoNoPagado*PréstamoPagado,ValorPréstamo,""), "")</f>
        <v/>
      </c>
      <c r="E298" s="49" t="str">
        <f ca="1">IFERROR(IF(PréstamoNoPagado*PréstamoPagado,PagoMensual,""), "")</f>
        <v/>
      </c>
      <c r="F298" s="49" t="str">
        <f ca="1">IFERROR(IF(PréstamoNoPagado*PréstamoPagado,Capital,""), "")</f>
        <v/>
      </c>
      <c r="G298" s="49" t="str">
        <f ca="1">IFERROR(IF(PréstamoNoPagado*PréstamoPagado,AmortizaciónInterés,""), "")</f>
        <v/>
      </c>
      <c r="H298" s="49" t="str">
        <f ca="1">IFERROR(IF(PréstamoNoPagado*PréstamoPagado,SaldoFinal,""), "")</f>
        <v/>
      </c>
    </row>
    <row r="299" spans="2:8" ht="20.100000000000001" customHeight="1" x14ac:dyDescent="0.3">
      <c r="B299" s="53" t="str">
        <f ca="1">IFERROR(IF(PréstamoNoPagado*PréstamoPagado,NúmeroDePago,""), "")</f>
        <v/>
      </c>
      <c r="C299" s="48" t="str">
        <f ca="1">IFERROR(IF(PréstamoNoPagado*PréstamoPagado,FechaDePago,""), "")</f>
        <v/>
      </c>
      <c r="D299" s="49" t="str">
        <f ca="1">IFERROR(IF(PréstamoNoPagado*PréstamoPagado,ValorPréstamo,""), "")</f>
        <v/>
      </c>
      <c r="E299" s="49" t="str">
        <f ca="1">IFERROR(IF(PréstamoNoPagado*PréstamoPagado,PagoMensual,""), "")</f>
        <v/>
      </c>
      <c r="F299" s="49" t="str">
        <f ca="1">IFERROR(IF(PréstamoNoPagado*PréstamoPagado,Capital,""), "")</f>
        <v/>
      </c>
      <c r="G299" s="49" t="str">
        <f ca="1">IFERROR(IF(PréstamoNoPagado*PréstamoPagado,AmortizaciónInterés,""), "")</f>
        <v/>
      </c>
      <c r="H299" s="49" t="str">
        <f ca="1">IFERROR(IF(PréstamoNoPagado*PréstamoPagado,SaldoFinal,""), "")</f>
        <v/>
      </c>
    </row>
    <row r="300" spans="2:8" ht="20.100000000000001" customHeight="1" x14ac:dyDescent="0.3">
      <c r="B300" s="53" t="str">
        <f ca="1">IFERROR(IF(PréstamoNoPagado*PréstamoPagado,NúmeroDePago,""), "")</f>
        <v/>
      </c>
      <c r="C300" s="48" t="str">
        <f ca="1">IFERROR(IF(PréstamoNoPagado*PréstamoPagado,FechaDePago,""), "")</f>
        <v/>
      </c>
      <c r="D300" s="49" t="str">
        <f ca="1">IFERROR(IF(PréstamoNoPagado*PréstamoPagado,ValorPréstamo,""), "")</f>
        <v/>
      </c>
      <c r="E300" s="49" t="str">
        <f ca="1">IFERROR(IF(PréstamoNoPagado*PréstamoPagado,PagoMensual,""), "")</f>
        <v/>
      </c>
      <c r="F300" s="49" t="str">
        <f ca="1">IFERROR(IF(PréstamoNoPagado*PréstamoPagado,Capital,""), "")</f>
        <v/>
      </c>
      <c r="G300" s="49" t="str">
        <f ca="1">IFERROR(IF(PréstamoNoPagado*PréstamoPagado,AmortizaciónInterés,""), "")</f>
        <v/>
      </c>
      <c r="H300" s="49" t="str">
        <f ca="1">IFERROR(IF(PréstamoNoPagado*PréstamoPagado,SaldoFinal,""), "")</f>
        <v/>
      </c>
    </row>
    <row r="301" spans="2:8" ht="20.100000000000001" customHeight="1" x14ac:dyDescent="0.3">
      <c r="B301" s="53" t="str">
        <f ca="1">IFERROR(IF(PréstamoNoPagado*PréstamoPagado,NúmeroDePago,""), "")</f>
        <v/>
      </c>
      <c r="C301" s="48" t="str">
        <f ca="1">IFERROR(IF(PréstamoNoPagado*PréstamoPagado,FechaDePago,""), "")</f>
        <v/>
      </c>
      <c r="D301" s="49" t="str">
        <f ca="1">IFERROR(IF(PréstamoNoPagado*PréstamoPagado,ValorPréstamo,""), "")</f>
        <v/>
      </c>
      <c r="E301" s="49" t="str">
        <f ca="1">IFERROR(IF(PréstamoNoPagado*PréstamoPagado,PagoMensual,""), "")</f>
        <v/>
      </c>
      <c r="F301" s="49" t="str">
        <f ca="1">IFERROR(IF(PréstamoNoPagado*PréstamoPagado,Capital,""), "")</f>
        <v/>
      </c>
      <c r="G301" s="49" t="str">
        <f ca="1">IFERROR(IF(PréstamoNoPagado*PréstamoPagado,AmortizaciónInterés,""), "")</f>
        <v/>
      </c>
      <c r="H301" s="49" t="str">
        <f ca="1">IFERROR(IF(PréstamoNoPagado*PréstamoPagado,SaldoFinal,""), "")</f>
        <v/>
      </c>
    </row>
    <row r="302" spans="2:8" ht="20.100000000000001" customHeight="1" x14ac:dyDescent="0.3">
      <c r="B302" s="53" t="str">
        <f ca="1">IFERROR(IF(PréstamoNoPagado*PréstamoPagado,NúmeroDePago,""), "")</f>
        <v/>
      </c>
      <c r="C302" s="48" t="str">
        <f ca="1">IFERROR(IF(PréstamoNoPagado*PréstamoPagado,FechaDePago,""), "")</f>
        <v/>
      </c>
      <c r="D302" s="49" t="str">
        <f ca="1">IFERROR(IF(PréstamoNoPagado*PréstamoPagado,ValorPréstamo,""), "")</f>
        <v/>
      </c>
      <c r="E302" s="49" t="str">
        <f ca="1">IFERROR(IF(PréstamoNoPagado*PréstamoPagado,PagoMensual,""), "")</f>
        <v/>
      </c>
      <c r="F302" s="49" t="str">
        <f ca="1">IFERROR(IF(PréstamoNoPagado*PréstamoPagado,Capital,""), "")</f>
        <v/>
      </c>
      <c r="G302" s="49" t="str">
        <f ca="1">IFERROR(IF(PréstamoNoPagado*PréstamoPagado,AmortizaciónInterés,""), "")</f>
        <v/>
      </c>
      <c r="H302" s="49" t="str">
        <f ca="1">IFERROR(IF(PréstamoNoPagado*PréstamoPagado,SaldoFinal,""), "")</f>
        <v/>
      </c>
    </row>
    <row r="303" spans="2:8" ht="20.100000000000001" customHeight="1" x14ac:dyDescent="0.3">
      <c r="B303" s="53" t="str">
        <f ca="1">IFERROR(IF(PréstamoNoPagado*PréstamoPagado,NúmeroDePago,""), "")</f>
        <v/>
      </c>
      <c r="C303" s="48" t="str">
        <f ca="1">IFERROR(IF(PréstamoNoPagado*PréstamoPagado,FechaDePago,""), "")</f>
        <v/>
      </c>
      <c r="D303" s="49" t="str">
        <f ca="1">IFERROR(IF(PréstamoNoPagado*PréstamoPagado,ValorPréstamo,""), "")</f>
        <v/>
      </c>
      <c r="E303" s="49" t="str">
        <f ca="1">IFERROR(IF(PréstamoNoPagado*PréstamoPagado,PagoMensual,""), "")</f>
        <v/>
      </c>
      <c r="F303" s="49" t="str">
        <f ca="1">IFERROR(IF(PréstamoNoPagado*PréstamoPagado,Capital,""), "")</f>
        <v/>
      </c>
      <c r="G303" s="49" t="str">
        <f ca="1">IFERROR(IF(PréstamoNoPagado*PréstamoPagado,AmortizaciónInterés,""), "")</f>
        <v/>
      </c>
      <c r="H303" s="49" t="str">
        <f ca="1">IFERROR(IF(PréstamoNoPagado*PréstamoPagado,SaldoFinal,""), "")</f>
        <v/>
      </c>
    </row>
    <row r="304" spans="2:8" ht="20.100000000000001" customHeight="1" x14ac:dyDescent="0.3">
      <c r="B304" s="53" t="str">
        <f ca="1">IFERROR(IF(PréstamoNoPagado*PréstamoPagado,NúmeroDePago,""), "")</f>
        <v/>
      </c>
      <c r="C304" s="48" t="str">
        <f ca="1">IFERROR(IF(PréstamoNoPagado*PréstamoPagado,FechaDePago,""), "")</f>
        <v/>
      </c>
      <c r="D304" s="49" t="str">
        <f ca="1">IFERROR(IF(PréstamoNoPagado*PréstamoPagado,ValorPréstamo,""), "")</f>
        <v/>
      </c>
      <c r="E304" s="49" t="str">
        <f ca="1">IFERROR(IF(PréstamoNoPagado*PréstamoPagado,PagoMensual,""), "")</f>
        <v/>
      </c>
      <c r="F304" s="49" t="str">
        <f ca="1">IFERROR(IF(PréstamoNoPagado*PréstamoPagado,Capital,""), "")</f>
        <v/>
      </c>
      <c r="G304" s="49" t="str">
        <f ca="1">IFERROR(IF(PréstamoNoPagado*PréstamoPagado,AmortizaciónInterés,""), "")</f>
        <v/>
      </c>
      <c r="H304" s="49" t="str">
        <f ca="1">IFERROR(IF(PréstamoNoPagado*PréstamoPagado,SaldoFinal,""), "")</f>
        <v/>
      </c>
    </row>
    <row r="305" spans="2:8" ht="20.100000000000001" customHeight="1" x14ac:dyDescent="0.3">
      <c r="B305" s="53" t="str">
        <f ca="1">IFERROR(IF(PréstamoNoPagado*PréstamoPagado,NúmeroDePago,""), "")</f>
        <v/>
      </c>
      <c r="C305" s="48" t="str">
        <f ca="1">IFERROR(IF(PréstamoNoPagado*PréstamoPagado,FechaDePago,""), "")</f>
        <v/>
      </c>
      <c r="D305" s="49" t="str">
        <f ca="1">IFERROR(IF(PréstamoNoPagado*PréstamoPagado,ValorPréstamo,""), "")</f>
        <v/>
      </c>
      <c r="E305" s="49" t="str">
        <f ca="1">IFERROR(IF(PréstamoNoPagado*PréstamoPagado,PagoMensual,""), "")</f>
        <v/>
      </c>
      <c r="F305" s="49" t="str">
        <f ca="1">IFERROR(IF(PréstamoNoPagado*PréstamoPagado,Capital,""), "")</f>
        <v/>
      </c>
      <c r="G305" s="49" t="str">
        <f ca="1">IFERROR(IF(PréstamoNoPagado*PréstamoPagado,AmortizaciónInterés,""), "")</f>
        <v/>
      </c>
      <c r="H305" s="49" t="str">
        <f ca="1">IFERROR(IF(PréstamoNoPagado*PréstamoPagado,SaldoFinal,""), "")</f>
        <v/>
      </c>
    </row>
    <row r="306" spans="2:8" ht="20.100000000000001" customHeight="1" x14ac:dyDescent="0.3">
      <c r="B306" s="53" t="str">
        <f ca="1">IFERROR(IF(PréstamoNoPagado*PréstamoPagado,NúmeroDePago,""), "")</f>
        <v/>
      </c>
      <c r="C306" s="48" t="str">
        <f ca="1">IFERROR(IF(PréstamoNoPagado*PréstamoPagado,FechaDePago,""), "")</f>
        <v/>
      </c>
      <c r="D306" s="49" t="str">
        <f ca="1">IFERROR(IF(PréstamoNoPagado*PréstamoPagado,ValorPréstamo,""), "")</f>
        <v/>
      </c>
      <c r="E306" s="49" t="str">
        <f ca="1">IFERROR(IF(PréstamoNoPagado*PréstamoPagado,PagoMensual,""), "")</f>
        <v/>
      </c>
      <c r="F306" s="49" t="str">
        <f ca="1">IFERROR(IF(PréstamoNoPagado*PréstamoPagado,Capital,""), "")</f>
        <v/>
      </c>
      <c r="G306" s="49" t="str">
        <f ca="1">IFERROR(IF(PréstamoNoPagado*PréstamoPagado,AmortizaciónInterés,""), "")</f>
        <v/>
      </c>
      <c r="H306" s="49" t="str">
        <f ca="1">IFERROR(IF(PréstamoNoPagado*PréstamoPagado,SaldoFinal,""), "")</f>
        <v/>
      </c>
    </row>
    <row r="307" spans="2:8" ht="20.100000000000001" customHeight="1" x14ac:dyDescent="0.3">
      <c r="B307" s="53" t="str">
        <f ca="1">IFERROR(IF(PréstamoNoPagado*PréstamoPagado,NúmeroDePago,""), "")</f>
        <v/>
      </c>
      <c r="C307" s="48" t="str">
        <f ca="1">IFERROR(IF(PréstamoNoPagado*PréstamoPagado,FechaDePago,""), "")</f>
        <v/>
      </c>
      <c r="D307" s="49" t="str">
        <f ca="1">IFERROR(IF(PréstamoNoPagado*PréstamoPagado,ValorPréstamo,""), "")</f>
        <v/>
      </c>
      <c r="E307" s="49" t="str">
        <f ca="1">IFERROR(IF(PréstamoNoPagado*PréstamoPagado,PagoMensual,""), "")</f>
        <v/>
      </c>
      <c r="F307" s="49" t="str">
        <f ca="1">IFERROR(IF(PréstamoNoPagado*PréstamoPagado,Capital,""), "")</f>
        <v/>
      </c>
      <c r="G307" s="49" t="str">
        <f ca="1">IFERROR(IF(PréstamoNoPagado*PréstamoPagado,AmortizaciónInterés,""), "")</f>
        <v/>
      </c>
      <c r="H307" s="49" t="str">
        <f ca="1">IFERROR(IF(PréstamoNoPagado*PréstamoPagado,SaldoFinal,""), "")</f>
        <v/>
      </c>
    </row>
    <row r="308" spans="2:8" ht="20.100000000000001" customHeight="1" x14ac:dyDescent="0.3">
      <c r="B308" s="53" t="str">
        <f ca="1">IFERROR(IF(PréstamoNoPagado*PréstamoPagado,NúmeroDePago,""), "")</f>
        <v/>
      </c>
      <c r="C308" s="48" t="str">
        <f ca="1">IFERROR(IF(PréstamoNoPagado*PréstamoPagado,FechaDePago,""), "")</f>
        <v/>
      </c>
      <c r="D308" s="49" t="str">
        <f ca="1">IFERROR(IF(PréstamoNoPagado*PréstamoPagado,ValorPréstamo,""), "")</f>
        <v/>
      </c>
      <c r="E308" s="49" t="str">
        <f ca="1">IFERROR(IF(PréstamoNoPagado*PréstamoPagado,PagoMensual,""), "")</f>
        <v/>
      </c>
      <c r="F308" s="49" t="str">
        <f ca="1">IFERROR(IF(PréstamoNoPagado*PréstamoPagado,Capital,""), "")</f>
        <v/>
      </c>
      <c r="G308" s="49" t="str">
        <f ca="1">IFERROR(IF(PréstamoNoPagado*PréstamoPagado,AmortizaciónInterés,""), "")</f>
        <v/>
      </c>
      <c r="H308" s="49" t="str">
        <f ca="1">IFERROR(IF(PréstamoNoPagado*PréstamoPagado,SaldoFinal,""), "")</f>
        <v/>
      </c>
    </row>
    <row r="309" spans="2:8" ht="20.100000000000001" customHeight="1" x14ac:dyDescent="0.3">
      <c r="B309" s="53" t="str">
        <f ca="1">IFERROR(IF(PréstamoNoPagado*PréstamoPagado,NúmeroDePago,""), "")</f>
        <v/>
      </c>
      <c r="C309" s="48" t="str">
        <f ca="1">IFERROR(IF(PréstamoNoPagado*PréstamoPagado,FechaDePago,""), "")</f>
        <v/>
      </c>
      <c r="D309" s="49" t="str">
        <f ca="1">IFERROR(IF(PréstamoNoPagado*PréstamoPagado,ValorPréstamo,""), "")</f>
        <v/>
      </c>
      <c r="E309" s="49" t="str">
        <f ca="1">IFERROR(IF(PréstamoNoPagado*PréstamoPagado,PagoMensual,""), "")</f>
        <v/>
      </c>
      <c r="F309" s="49" t="str">
        <f ca="1">IFERROR(IF(PréstamoNoPagado*PréstamoPagado,Capital,""), "")</f>
        <v/>
      </c>
      <c r="G309" s="49" t="str">
        <f ca="1">IFERROR(IF(PréstamoNoPagado*PréstamoPagado,AmortizaciónInterés,""), "")</f>
        <v/>
      </c>
      <c r="H309" s="49" t="str">
        <f ca="1">IFERROR(IF(PréstamoNoPagado*PréstamoPagado,SaldoFinal,""), "")</f>
        <v/>
      </c>
    </row>
    <row r="310" spans="2:8" ht="20.100000000000001" customHeight="1" x14ac:dyDescent="0.3">
      <c r="B310" s="53" t="str">
        <f ca="1">IFERROR(IF(PréstamoNoPagado*PréstamoPagado,NúmeroDePago,""), "")</f>
        <v/>
      </c>
      <c r="C310" s="48" t="str">
        <f ca="1">IFERROR(IF(PréstamoNoPagado*PréstamoPagado,FechaDePago,""), "")</f>
        <v/>
      </c>
      <c r="D310" s="49" t="str">
        <f ca="1">IFERROR(IF(PréstamoNoPagado*PréstamoPagado,ValorPréstamo,""), "")</f>
        <v/>
      </c>
      <c r="E310" s="49" t="str">
        <f ca="1">IFERROR(IF(PréstamoNoPagado*PréstamoPagado,PagoMensual,""), "")</f>
        <v/>
      </c>
      <c r="F310" s="49" t="str">
        <f ca="1">IFERROR(IF(PréstamoNoPagado*PréstamoPagado,Capital,""), "")</f>
        <v/>
      </c>
      <c r="G310" s="49" t="str">
        <f ca="1">IFERROR(IF(PréstamoNoPagado*PréstamoPagado,AmortizaciónInterés,""), "")</f>
        <v/>
      </c>
      <c r="H310" s="49" t="str">
        <f ca="1">IFERROR(IF(PréstamoNoPagado*PréstamoPagado,SaldoFinal,""), "")</f>
        <v/>
      </c>
    </row>
    <row r="311" spans="2:8" ht="20.100000000000001" customHeight="1" x14ac:dyDescent="0.3">
      <c r="B311" s="53" t="str">
        <f ca="1">IFERROR(IF(PréstamoNoPagado*PréstamoPagado,NúmeroDePago,""), "")</f>
        <v/>
      </c>
      <c r="C311" s="48" t="str">
        <f ca="1">IFERROR(IF(PréstamoNoPagado*PréstamoPagado,FechaDePago,""), "")</f>
        <v/>
      </c>
      <c r="D311" s="49" t="str">
        <f ca="1">IFERROR(IF(PréstamoNoPagado*PréstamoPagado,ValorPréstamo,""), "")</f>
        <v/>
      </c>
      <c r="E311" s="49" t="str">
        <f ca="1">IFERROR(IF(PréstamoNoPagado*PréstamoPagado,PagoMensual,""), "")</f>
        <v/>
      </c>
      <c r="F311" s="49" t="str">
        <f ca="1">IFERROR(IF(PréstamoNoPagado*PréstamoPagado,Capital,""), "")</f>
        <v/>
      </c>
      <c r="G311" s="49" t="str">
        <f ca="1">IFERROR(IF(PréstamoNoPagado*PréstamoPagado,AmortizaciónInterés,""), "")</f>
        <v/>
      </c>
      <c r="H311" s="49" t="str">
        <f ca="1">IFERROR(IF(PréstamoNoPagado*PréstamoPagado,SaldoFinal,""), "")</f>
        <v/>
      </c>
    </row>
    <row r="312" spans="2:8" ht="20.100000000000001" customHeight="1" x14ac:dyDescent="0.3">
      <c r="B312" s="53" t="str">
        <f ca="1">IFERROR(IF(PréstamoNoPagado*PréstamoPagado,NúmeroDePago,""), "")</f>
        <v/>
      </c>
      <c r="C312" s="48" t="str">
        <f ca="1">IFERROR(IF(PréstamoNoPagado*PréstamoPagado,FechaDePago,""), "")</f>
        <v/>
      </c>
      <c r="D312" s="49" t="str">
        <f ca="1">IFERROR(IF(PréstamoNoPagado*PréstamoPagado,ValorPréstamo,""), "")</f>
        <v/>
      </c>
      <c r="E312" s="49" t="str">
        <f ca="1">IFERROR(IF(PréstamoNoPagado*PréstamoPagado,PagoMensual,""), "")</f>
        <v/>
      </c>
      <c r="F312" s="49" t="str">
        <f ca="1">IFERROR(IF(PréstamoNoPagado*PréstamoPagado,Capital,""), "")</f>
        <v/>
      </c>
      <c r="G312" s="49" t="str">
        <f ca="1">IFERROR(IF(PréstamoNoPagado*PréstamoPagado,AmortizaciónInterés,""), "")</f>
        <v/>
      </c>
      <c r="H312" s="49" t="str">
        <f ca="1">IFERROR(IF(PréstamoNoPagado*PréstamoPagado,SaldoFinal,""), "")</f>
        <v/>
      </c>
    </row>
    <row r="313" spans="2:8" ht="20.100000000000001" customHeight="1" x14ac:dyDescent="0.3">
      <c r="B313" s="53" t="str">
        <f ca="1">IFERROR(IF(PréstamoNoPagado*PréstamoPagado,NúmeroDePago,""), "")</f>
        <v/>
      </c>
      <c r="C313" s="48" t="str">
        <f ca="1">IFERROR(IF(PréstamoNoPagado*PréstamoPagado,FechaDePago,""), "")</f>
        <v/>
      </c>
      <c r="D313" s="49" t="str">
        <f ca="1">IFERROR(IF(PréstamoNoPagado*PréstamoPagado,ValorPréstamo,""), "")</f>
        <v/>
      </c>
      <c r="E313" s="49" t="str">
        <f ca="1">IFERROR(IF(PréstamoNoPagado*PréstamoPagado,PagoMensual,""), "")</f>
        <v/>
      </c>
      <c r="F313" s="49" t="str">
        <f ca="1">IFERROR(IF(PréstamoNoPagado*PréstamoPagado,Capital,""), "")</f>
        <v/>
      </c>
      <c r="G313" s="49" t="str">
        <f ca="1">IFERROR(IF(PréstamoNoPagado*PréstamoPagado,AmortizaciónInterés,""), "")</f>
        <v/>
      </c>
      <c r="H313" s="49" t="str">
        <f ca="1">IFERROR(IF(PréstamoNoPagado*PréstamoPagado,SaldoFinal,""), "")</f>
        <v/>
      </c>
    </row>
    <row r="314" spans="2:8" ht="20.100000000000001" customHeight="1" x14ac:dyDescent="0.3">
      <c r="B314" s="53" t="str">
        <f ca="1">IFERROR(IF(PréstamoNoPagado*PréstamoPagado,NúmeroDePago,""), "")</f>
        <v/>
      </c>
      <c r="C314" s="48" t="str">
        <f ca="1">IFERROR(IF(PréstamoNoPagado*PréstamoPagado,FechaDePago,""), "")</f>
        <v/>
      </c>
      <c r="D314" s="49" t="str">
        <f ca="1">IFERROR(IF(PréstamoNoPagado*PréstamoPagado,ValorPréstamo,""), "")</f>
        <v/>
      </c>
      <c r="E314" s="49" t="str">
        <f ca="1">IFERROR(IF(PréstamoNoPagado*PréstamoPagado,PagoMensual,""), "")</f>
        <v/>
      </c>
      <c r="F314" s="49" t="str">
        <f ca="1">IFERROR(IF(PréstamoNoPagado*PréstamoPagado,Capital,""), "")</f>
        <v/>
      </c>
      <c r="G314" s="49" t="str">
        <f ca="1">IFERROR(IF(PréstamoNoPagado*PréstamoPagado,AmortizaciónInterés,""), "")</f>
        <v/>
      </c>
      <c r="H314" s="49" t="str">
        <f ca="1">IFERROR(IF(PréstamoNoPagado*PréstamoPagado,SaldoFinal,""), "")</f>
        <v/>
      </c>
    </row>
    <row r="315" spans="2:8" ht="20.100000000000001" customHeight="1" x14ac:dyDescent="0.3">
      <c r="B315" s="53" t="str">
        <f ca="1">IFERROR(IF(PréstamoNoPagado*PréstamoPagado,NúmeroDePago,""), "")</f>
        <v/>
      </c>
      <c r="C315" s="48" t="str">
        <f ca="1">IFERROR(IF(PréstamoNoPagado*PréstamoPagado,FechaDePago,""), "")</f>
        <v/>
      </c>
      <c r="D315" s="49" t="str">
        <f ca="1">IFERROR(IF(PréstamoNoPagado*PréstamoPagado,ValorPréstamo,""), "")</f>
        <v/>
      </c>
      <c r="E315" s="49" t="str">
        <f ca="1">IFERROR(IF(PréstamoNoPagado*PréstamoPagado,PagoMensual,""), "")</f>
        <v/>
      </c>
      <c r="F315" s="49" t="str">
        <f ca="1">IFERROR(IF(PréstamoNoPagado*PréstamoPagado,Capital,""), "")</f>
        <v/>
      </c>
      <c r="G315" s="49" t="str">
        <f ca="1">IFERROR(IF(PréstamoNoPagado*PréstamoPagado,AmortizaciónInterés,""), "")</f>
        <v/>
      </c>
      <c r="H315" s="49" t="str">
        <f ca="1">IFERROR(IF(PréstamoNoPagado*PréstamoPagado,SaldoFinal,""), "")</f>
        <v/>
      </c>
    </row>
    <row r="316" spans="2:8" ht="20.100000000000001" customHeight="1" x14ac:dyDescent="0.3">
      <c r="B316" s="53" t="str">
        <f ca="1">IFERROR(IF(PréstamoNoPagado*PréstamoPagado,NúmeroDePago,""), "")</f>
        <v/>
      </c>
      <c r="C316" s="48" t="str">
        <f ca="1">IFERROR(IF(PréstamoNoPagado*PréstamoPagado,FechaDePago,""), "")</f>
        <v/>
      </c>
      <c r="D316" s="49" t="str">
        <f ca="1">IFERROR(IF(PréstamoNoPagado*PréstamoPagado,ValorPréstamo,""), "")</f>
        <v/>
      </c>
      <c r="E316" s="49" t="str">
        <f ca="1">IFERROR(IF(PréstamoNoPagado*PréstamoPagado,PagoMensual,""), "")</f>
        <v/>
      </c>
      <c r="F316" s="49" t="str">
        <f ca="1">IFERROR(IF(PréstamoNoPagado*PréstamoPagado,Capital,""), "")</f>
        <v/>
      </c>
      <c r="G316" s="49" t="str">
        <f ca="1">IFERROR(IF(PréstamoNoPagado*PréstamoPagado,AmortizaciónInterés,""), "")</f>
        <v/>
      </c>
      <c r="H316" s="49" t="str">
        <f ca="1">IFERROR(IF(PréstamoNoPagado*PréstamoPagado,SaldoFinal,""), "")</f>
        <v/>
      </c>
    </row>
    <row r="317" spans="2:8" ht="20.100000000000001" customHeight="1" x14ac:dyDescent="0.3">
      <c r="B317" s="53" t="str">
        <f ca="1">IFERROR(IF(PréstamoNoPagado*PréstamoPagado,NúmeroDePago,""), "")</f>
        <v/>
      </c>
      <c r="C317" s="48" t="str">
        <f ca="1">IFERROR(IF(PréstamoNoPagado*PréstamoPagado,FechaDePago,""), "")</f>
        <v/>
      </c>
      <c r="D317" s="49" t="str">
        <f ca="1">IFERROR(IF(PréstamoNoPagado*PréstamoPagado,ValorPréstamo,""), "")</f>
        <v/>
      </c>
      <c r="E317" s="49" t="str">
        <f ca="1">IFERROR(IF(PréstamoNoPagado*PréstamoPagado,PagoMensual,""), "")</f>
        <v/>
      </c>
      <c r="F317" s="49" t="str">
        <f ca="1">IFERROR(IF(PréstamoNoPagado*PréstamoPagado,Capital,""), "")</f>
        <v/>
      </c>
      <c r="G317" s="49" t="str">
        <f ca="1">IFERROR(IF(PréstamoNoPagado*PréstamoPagado,AmortizaciónInterés,""), "")</f>
        <v/>
      </c>
      <c r="H317" s="49" t="str">
        <f ca="1">IFERROR(IF(PréstamoNoPagado*PréstamoPagado,SaldoFinal,""), "")</f>
        <v/>
      </c>
    </row>
    <row r="318" spans="2:8" ht="20.100000000000001" customHeight="1" x14ac:dyDescent="0.3">
      <c r="B318" s="53" t="str">
        <f ca="1">IFERROR(IF(PréstamoNoPagado*PréstamoPagado,NúmeroDePago,""), "")</f>
        <v/>
      </c>
      <c r="C318" s="48" t="str">
        <f ca="1">IFERROR(IF(PréstamoNoPagado*PréstamoPagado,FechaDePago,""), "")</f>
        <v/>
      </c>
      <c r="D318" s="49" t="str">
        <f ca="1">IFERROR(IF(PréstamoNoPagado*PréstamoPagado,ValorPréstamo,""), "")</f>
        <v/>
      </c>
      <c r="E318" s="49" t="str">
        <f ca="1">IFERROR(IF(PréstamoNoPagado*PréstamoPagado,PagoMensual,""), "")</f>
        <v/>
      </c>
      <c r="F318" s="49" t="str">
        <f ca="1">IFERROR(IF(PréstamoNoPagado*PréstamoPagado,Capital,""), "")</f>
        <v/>
      </c>
      <c r="G318" s="49" t="str">
        <f ca="1">IFERROR(IF(PréstamoNoPagado*PréstamoPagado,AmortizaciónInterés,""), "")</f>
        <v/>
      </c>
      <c r="H318" s="49" t="str">
        <f ca="1">IFERROR(IF(PréstamoNoPagado*PréstamoPagado,SaldoFinal,""), "")</f>
        <v/>
      </c>
    </row>
    <row r="319" spans="2:8" ht="20.100000000000001" customHeight="1" x14ac:dyDescent="0.3">
      <c r="B319" s="53" t="str">
        <f ca="1">IFERROR(IF(PréstamoNoPagado*PréstamoPagado,NúmeroDePago,""), "")</f>
        <v/>
      </c>
      <c r="C319" s="48" t="str">
        <f ca="1">IFERROR(IF(PréstamoNoPagado*PréstamoPagado,FechaDePago,""), "")</f>
        <v/>
      </c>
      <c r="D319" s="49" t="str">
        <f ca="1">IFERROR(IF(PréstamoNoPagado*PréstamoPagado,ValorPréstamo,""), "")</f>
        <v/>
      </c>
      <c r="E319" s="49" t="str">
        <f ca="1">IFERROR(IF(PréstamoNoPagado*PréstamoPagado,PagoMensual,""), "")</f>
        <v/>
      </c>
      <c r="F319" s="49" t="str">
        <f ca="1">IFERROR(IF(PréstamoNoPagado*PréstamoPagado,Capital,""), "")</f>
        <v/>
      </c>
      <c r="G319" s="49" t="str">
        <f ca="1">IFERROR(IF(PréstamoNoPagado*PréstamoPagado,AmortizaciónInterés,""), "")</f>
        <v/>
      </c>
      <c r="H319" s="49" t="str">
        <f ca="1">IFERROR(IF(PréstamoNoPagado*PréstamoPagado,SaldoFinal,""), "")</f>
        <v/>
      </c>
    </row>
    <row r="320" spans="2:8" ht="20.100000000000001" customHeight="1" x14ac:dyDescent="0.3">
      <c r="B320" s="53" t="str">
        <f ca="1">IFERROR(IF(PréstamoNoPagado*PréstamoPagado,NúmeroDePago,""), "")</f>
        <v/>
      </c>
      <c r="C320" s="48" t="str">
        <f ca="1">IFERROR(IF(PréstamoNoPagado*PréstamoPagado,FechaDePago,""), "")</f>
        <v/>
      </c>
      <c r="D320" s="49" t="str">
        <f ca="1">IFERROR(IF(PréstamoNoPagado*PréstamoPagado,ValorPréstamo,""), "")</f>
        <v/>
      </c>
      <c r="E320" s="49" t="str">
        <f ca="1">IFERROR(IF(PréstamoNoPagado*PréstamoPagado,PagoMensual,""), "")</f>
        <v/>
      </c>
      <c r="F320" s="49" t="str">
        <f ca="1">IFERROR(IF(PréstamoNoPagado*PréstamoPagado,Capital,""), "")</f>
        <v/>
      </c>
      <c r="G320" s="49" t="str">
        <f ca="1">IFERROR(IF(PréstamoNoPagado*PréstamoPagado,AmortizaciónInterés,""), "")</f>
        <v/>
      </c>
      <c r="H320" s="49" t="str">
        <f ca="1">IFERROR(IF(PréstamoNoPagado*PréstamoPagado,SaldoFinal,""), "")</f>
        <v/>
      </c>
    </row>
    <row r="321" spans="2:8" ht="20.100000000000001" customHeight="1" x14ac:dyDescent="0.3">
      <c r="B321" s="53" t="str">
        <f ca="1">IFERROR(IF(PréstamoNoPagado*PréstamoPagado,NúmeroDePago,""), "")</f>
        <v/>
      </c>
      <c r="C321" s="48" t="str">
        <f ca="1">IFERROR(IF(PréstamoNoPagado*PréstamoPagado,FechaDePago,""), "")</f>
        <v/>
      </c>
      <c r="D321" s="49" t="str">
        <f ca="1">IFERROR(IF(PréstamoNoPagado*PréstamoPagado,ValorPréstamo,""), "")</f>
        <v/>
      </c>
      <c r="E321" s="49" t="str">
        <f ca="1">IFERROR(IF(PréstamoNoPagado*PréstamoPagado,PagoMensual,""), "")</f>
        <v/>
      </c>
      <c r="F321" s="49" t="str">
        <f ca="1">IFERROR(IF(PréstamoNoPagado*PréstamoPagado,Capital,""), "")</f>
        <v/>
      </c>
      <c r="G321" s="49" t="str">
        <f ca="1">IFERROR(IF(PréstamoNoPagado*PréstamoPagado,AmortizaciónInterés,""), "")</f>
        <v/>
      </c>
      <c r="H321" s="49" t="str">
        <f ca="1">IFERROR(IF(PréstamoNoPagado*PréstamoPagado,SaldoFinal,""), "")</f>
        <v/>
      </c>
    </row>
    <row r="322" spans="2:8" ht="20.100000000000001" customHeight="1" x14ac:dyDescent="0.3">
      <c r="B322" s="53" t="str">
        <f ca="1">IFERROR(IF(PréstamoNoPagado*PréstamoPagado,NúmeroDePago,""), "")</f>
        <v/>
      </c>
      <c r="C322" s="48" t="str">
        <f ca="1">IFERROR(IF(PréstamoNoPagado*PréstamoPagado,FechaDePago,""), "")</f>
        <v/>
      </c>
      <c r="D322" s="49" t="str">
        <f ca="1">IFERROR(IF(PréstamoNoPagado*PréstamoPagado,ValorPréstamo,""), "")</f>
        <v/>
      </c>
      <c r="E322" s="49" t="str">
        <f ca="1">IFERROR(IF(PréstamoNoPagado*PréstamoPagado,PagoMensual,""), "")</f>
        <v/>
      </c>
      <c r="F322" s="49" t="str">
        <f ca="1">IFERROR(IF(PréstamoNoPagado*PréstamoPagado,Capital,""), "")</f>
        <v/>
      </c>
      <c r="G322" s="49" t="str">
        <f ca="1">IFERROR(IF(PréstamoNoPagado*PréstamoPagado,AmortizaciónInterés,""), "")</f>
        <v/>
      </c>
      <c r="H322" s="49" t="str">
        <f ca="1">IFERROR(IF(PréstamoNoPagado*PréstamoPagado,SaldoFinal,""), "")</f>
        <v/>
      </c>
    </row>
    <row r="323" spans="2:8" ht="20.100000000000001" customHeight="1" x14ac:dyDescent="0.3">
      <c r="B323" s="53" t="str">
        <f ca="1">IFERROR(IF(PréstamoNoPagado*PréstamoPagado,NúmeroDePago,""), "")</f>
        <v/>
      </c>
      <c r="C323" s="48" t="str">
        <f ca="1">IFERROR(IF(PréstamoNoPagado*PréstamoPagado,FechaDePago,""), "")</f>
        <v/>
      </c>
      <c r="D323" s="49" t="str">
        <f ca="1">IFERROR(IF(PréstamoNoPagado*PréstamoPagado,ValorPréstamo,""), "")</f>
        <v/>
      </c>
      <c r="E323" s="49" t="str">
        <f ca="1">IFERROR(IF(PréstamoNoPagado*PréstamoPagado,PagoMensual,""), "")</f>
        <v/>
      </c>
      <c r="F323" s="49" t="str">
        <f ca="1">IFERROR(IF(PréstamoNoPagado*PréstamoPagado,Capital,""), "")</f>
        <v/>
      </c>
      <c r="G323" s="49" t="str">
        <f ca="1">IFERROR(IF(PréstamoNoPagado*PréstamoPagado,AmortizaciónInterés,""), "")</f>
        <v/>
      </c>
      <c r="H323" s="49" t="str">
        <f ca="1">IFERROR(IF(PréstamoNoPagado*PréstamoPagado,SaldoFinal,""), "")</f>
        <v/>
      </c>
    </row>
    <row r="324" spans="2:8" ht="20.100000000000001" customHeight="1" x14ac:dyDescent="0.3">
      <c r="B324" s="53" t="str">
        <f ca="1">IFERROR(IF(PréstamoNoPagado*PréstamoPagado,NúmeroDePago,""), "")</f>
        <v/>
      </c>
      <c r="C324" s="48" t="str">
        <f ca="1">IFERROR(IF(PréstamoNoPagado*PréstamoPagado,FechaDePago,""), "")</f>
        <v/>
      </c>
      <c r="D324" s="49" t="str">
        <f ca="1">IFERROR(IF(PréstamoNoPagado*PréstamoPagado,ValorPréstamo,""), "")</f>
        <v/>
      </c>
      <c r="E324" s="49" t="str">
        <f ca="1">IFERROR(IF(PréstamoNoPagado*PréstamoPagado,PagoMensual,""), "")</f>
        <v/>
      </c>
      <c r="F324" s="49" t="str">
        <f ca="1">IFERROR(IF(PréstamoNoPagado*PréstamoPagado,Capital,""), "")</f>
        <v/>
      </c>
      <c r="G324" s="49" t="str">
        <f ca="1">IFERROR(IF(PréstamoNoPagado*PréstamoPagado,AmortizaciónInterés,""), "")</f>
        <v/>
      </c>
      <c r="H324" s="49" t="str">
        <f ca="1">IFERROR(IF(PréstamoNoPagado*PréstamoPagado,SaldoFinal,""), "")</f>
        <v/>
      </c>
    </row>
    <row r="325" spans="2:8" ht="20.100000000000001" customHeight="1" x14ac:dyDescent="0.3">
      <c r="B325" s="53" t="str">
        <f ca="1">IFERROR(IF(PréstamoNoPagado*PréstamoPagado,NúmeroDePago,""), "")</f>
        <v/>
      </c>
      <c r="C325" s="48" t="str">
        <f ca="1">IFERROR(IF(PréstamoNoPagado*PréstamoPagado,FechaDePago,""), "")</f>
        <v/>
      </c>
      <c r="D325" s="49" t="str">
        <f ca="1">IFERROR(IF(PréstamoNoPagado*PréstamoPagado,ValorPréstamo,""), "")</f>
        <v/>
      </c>
      <c r="E325" s="49" t="str">
        <f ca="1">IFERROR(IF(PréstamoNoPagado*PréstamoPagado,PagoMensual,""), "")</f>
        <v/>
      </c>
      <c r="F325" s="49" t="str">
        <f ca="1">IFERROR(IF(PréstamoNoPagado*PréstamoPagado,Capital,""), "")</f>
        <v/>
      </c>
      <c r="G325" s="49" t="str">
        <f ca="1">IFERROR(IF(PréstamoNoPagado*PréstamoPagado,AmortizaciónInterés,""), "")</f>
        <v/>
      </c>
      <c r="H325" s="49" t="str">
        <f ca="1">IFERROR(IF(PréstamoNoPagado*PréstamoPagado,SaldoFinal,""), "")</f>
        <v/>
      </c>
    </row>
    <row r="326" spans="2:8" ht="20.100000000000001" customHeight="1" x14ac:dyDescent="0.3">
      <c r="B326" s="53" t="str">
        <f ca="1">IFERROR(IF(PréstamoNoPagado*PréstamoPagado,NúmeroDePago,""), "")</f>
        <v/>
      </c>
      <c r="C326" s="48" t="str">
        <f ca="1">IFERROR(IF(PréstamoNoPagado*PréstamoPagado,FechaDePago,""), "")</f>
        <v/>
      </c>
      <c r="D326" s="49" t="str">
        <f ca="1">IFERROR(IF(PréstamoNoPagado*PréstamoPagado,ValorPréstamo,""), "")</f>
        <v/>
      </c>
      <c r="E326" s="49" t="str">
        <f ca="1">IFERROR(IF(PréstamoNoPagado*PréstamoPagado,PagoMensual,""), "")</f>
        <v/>
      </c>
      <c r="F326" s="49" t="str">
        <f ca="1">IFERROR(IF(PréstamoNoPagado*PréstamoPagado,Capital,""), "")</f>
        <v/>
      </c>
      <c r="G326" s="49" t="str">
        <f ca="1">IFERROR(IF(PréstamoNoPagado*PréstamoPagado,AmortizaciónInterés,""), "")</f>
        <v/>
      </c>
      <c r="H326" s="49" t="str">
        <f ca="1">IFERROR(IF(PréstamoNoPagado*PréstamoPagado,SaldoFinal,""), "")</f>
        <v/>
      </c>
    </row>
    <row r="327" spans="2:8" ht="20.100000000000001" customHeight="1" x14ac:dyDescent="0.3">
      <c r="B327" s="53" t="str">
        <f ca="1">IFERROR(IF(PréstamoNoPagado*PréstamoPagado,NúmeroDePago,""), "")</f>
        <v/>
      </c>
      <c r="C327" s="48" t="str">
        <f ca="1">IFERROR(IF(PréstamoNoPagado*PréstamoPagado,FechaDePago,""), "")</f>
        <v/>
      </c>
      <c r="D327" s="49" t="str">
        <f ca="1">IFERROR(IF(PréstamoNoPagado*PréstamoPagado,ValorPréstamo,""), "")</f>
        <v/>
      </c>
      <c r="E327" s="49" t="str">
        <f ca="1">IFERROR(IF(PréstamoNoPagado*PréstamoPagado,PagoMensual,""), "")</f>
        <v/>
      </c>
      <c r="F327" s="49" t="str">
        <f ca="1">IFERROR(IF(PréstamoNoPagado*PréstamoPagado,Capital,""), "")</f>
        <v/>
      </c>
      <c r="G327" s="49" t="str">
        <f ca="1">IFERROR(IF(PréstamoNoPagado*PréstamoPagado,AmortizaciónInterés,""), "")</f>
        <v/>
      </c>
      <c r="H327" s="49" t="str">
        <f ca="1">IFERROR(IF(PréstamoNoPagado*PréstamoPagado,SaldoFinal,""), "")</f>
        <v/>
      </c>
    </row>
    <row r="328" spans="2:8" ht="20.100000000000001" customHeight="1" x14ac:dyDescent="0.3">
      <c r="B328" s="53" t="str">
        <f ca="1">IFERROR(IF(PréstamoNoPagado*PréstamoPagado,NúmeroDePago,""), "")</f>
        <v/>
      </c>
      <c r="C328" s="48" t="str">
        <f ca="1">IFERROR(IF(PréstamoNoPagado*PréstamoPagado,FechaDePago,""), "")</f>
        <v/>
      </c>
      <c r="D328" s="49" t="str">
        <f ca="1">IFERROR(IF(PréstamoNoPagado*PréstamoPagado,ValorPréstamo,""), "")</f>
        <v/>
      </c>
      <c r="E328" s="49" t="str">
        <f ca="1">IFERROR(IF(PréstamoNoPagado*PréstamoPagado,PagoMensual,""), "")</f>
        <v/>
      </c>
      <c r="F328" s="49" t="str">
        <f ca="1">IFERROR(IF(PréstamoNoPagado*PréstamoPagado,Capital,""), "")</f>
        <v/>
      </c>
      <c r="G328" s="49" t="str">
        <f ca="1">IFERROR(IF(PréstamoNoPagado*PréstamoPagado,AmortizaciónInterés,""), "")</f>
        <v/>
      </c>
      <c r="H328" s="49" t="str">
        <f ca="1">IFERROR(IF(PréstamoNoPagado*PréstamoPagado,SaldoFinal,""), "")</f>
        <v/>
      </c>
    </row>
    <row r="329" spans="2:8" ht="20.100000000000001" customHeight="1" x14ac:dyDescent="0.3">
      <c r="B329" s="53" t="str">
        <f ca="1">IFERROR(IF(PréstamoNoPagado*PréstamoPagado,NúmeroDePago,""), "")</f>
        <v/>
      </c>
      <c r="C329" s="48" t="str">
        <f ca="1">IFERROR(IF(PréstamoNoPagado*PréstamoPagado,FechaDePago,""), "")</f>
        <v/>
      </c>
      <c r="D329" s="49" t="str">
        <f ca="1">IFERROR(IF(PréstamoNoPagado*PréstamoPagado,ValorPréstamo,""), "")</f>
        <v/>
      </c>
      <c r="E329" s="49" t="str">
        <f ca="1">IFERROR(IF(PréstamoNoPagado*PréstamoPagado,PagoMensual,""), "")</f>
        <v/>
      </c>
      <c r="F329" s="49" t="str">
        <f ca="1">IFERROR(IF(PréstamoNoPagado*PréstamoPagado,Capital,""), "")</f>
        <v/>
      </c>
      <c r="G329" s="49" t="str">
        <f ca="1">IFERROR(IF(PréstamoNoPagado*PréstamoPagado,AmortizaciónInterés,""), "")</f>
        <v/>
      </c>
      <c r="H329" s="49" t="str">
        <f ca="1">IFERROR(IF(PréstamoNoPagado*PréstamoPagado,SaldoFinal,""), "")</f>
        <v/>
      </c>
    </row>
    <row r="330" spans="2:8" ht="20.100000000000001" customHeight="1" x14ac:dyDescent="0.3">
      <c r="B330" s="53" t="str">
        <f ca="1">IFERROR(IF(PréstamoNoPagado*PréstamoPagado,NúmeroDePago,""), "")</f>
        <v/>
      </c>
      <c r="C330" s="48" t="str">
        <f ca="1">IFERROR(IF(PréstamoNoPagado*PréstamoPagado,FechaDePago,""), "")</f>
        <v/>
      </c>
      <c r="D330" s="49" t="str">
        <f ca="1">IFERROR(IF(PréstamoNoPagado*PréstamoPagado,ValorPréstamo,""), "")</f>
        <v/>
      </c>
      <c r="E330" s="49" t="str">
        <f ca="1">IFERROR(IF(PréstamoNoPagado*PréstamoPagado,PagoMensual,""), "")</f>
        <v/>
      </c>
      <c r="F330" s="49" t="str">
        <f ca="1">IFERROR(IF(PréstamoNoPagado*PréstamoPagado,Capital,""), "")</f>
        <v/>
      </c>
      <c r="G330" s="49" t="str">
        <f ca="1">IFERROR(IF(PréstamoNoPagado*PréstamoPagado,AmortizaciónInterés,""), "")</f>
        <v/>
      </c>
      <c r="H330" s="49" t="str">
        <f ca="1">IFERROR(IF(PréstamoNoPagado*PréstamoPagado,SaldoFinal,""), "")</f>
        <v/>
      </c>
    </row>
    <row r="331" spans="2:8" ht="20.100000000000001" customHeight="1" x14ac:dyDescent="0.3">
      <c r="B331" s="53" t="str">
        <f ca="1">IFERROR(IF(PréstamoNoPagado*PréstamoPagado,NúmeroDePago,""), "")</f>
        <v/>
      </c>
      <c r="C331" s="48" t="str">
        <f ca="1">IFERROR(IF(PréstamoNoPagado*PréstamoPagado,FechaDePago,""), "")</f>
        <v/>
      </c>
      <c r="D331" s="49" t="str">
        <f ca="1">IFERROR(IF(PréstamoNoPagado*PréstamoPagado,ValorPréstamo,""), "")</f>
        <v/>
      </c>
      <c r="E331" s="49" t="str">
        <f ca="1">IFERROR(IF(PréstamoNoPagado*PréstamoPagado,PagoMensual,""), "")</f>
        <v/>
      </c>
      <c r="F331" s="49" t="str">
        <f ca="1">IFERROR(IF(PréstamoNoPagado*PréstamoPagado,Capital,""), "")</f>
        <v/>
      </c>
      <c r="G331" s="49" t="str">
        <f ca="1">IFERROR(IF(PréstamoNoPagado*PréstamoPagado,AmortizaciónInterés,""), "")</f>
        <v/>
      </c>
      <c r="H331" s="49" t="str">
        <f ca="1">IFERROR(IF(PréstamoNoPagado*PréstamoPagado,SaldoFinal,""), "")</f>
        <v/>
      </c>
    </row>
    <row r="332" spans="2:8" ht="20.100000000000001" customHeight="1" x14ac:dyDescent="0.3">
      <c r="B332" s="53" t="str">
        <f ca="1">IFERROR(IF(PréstamoNoPagado*PréstamoPagado,NúmeroDePago,""), "")</f>
        <v/>
      </c>
      <c r="C332" s="48" t="str">
        <f ca="1">IFERROR(IF(PréstamoNoPagado*PréstamoPagado,FechaDePago,""), "")</f>
        <v/>
      </c>
      <c r="D332" s="49" t="str">
        <f ca="1">IFERROR(IF(PréstamoNoPagado*PréstamoPagado,ValorPréstamo,""), "")</f>
        <v/>
      </c>
      <c r="E332" s="49" t="str">
        <f ca="1">IFERROR(IF(PréstamoNoPagado*PréstamoPagado,PagoMensual,""), "")</f>
        <v/>
      </c>
      <c r="F332" s="49" t="str">
        <f ca="1">IFERROR(IF(PréstamoNoPagado*PréstamoPagado,Capital,""), "")</f>
        <v/>
      </c>
      <c r="G332" s="49" t="str">
        <f ca="1">IFERROR(IF(PréstamoNoPagado*PréstamoPagado,AmortizaciónInterés,""), "")</f>
        <v/>
      </c>
      <c r="H332" s="49" t="str">
        <f ca="1">IFERROR(IF(PréstamoNoPagado*PréstamoPagado,SaldoFinal,""), "")</f>
        <v/>
      </c>
    </row>
    <row r="333" spans="2:8" ht="20.100000000000001" customHeight="1" x14ac:dyDescent="0.3">
      <c r="B333" s="53" t="str">
        <f ca="1">IFERROR(IF(PréstamoNoPagado*PréstamoPagado,NúmeroDePago,""), "")</f>
        <v/>
      </c>
      <c r="C333" s="48" t="str">
        <f ca="1">IFERROR(IF(PréstamoNoPagado*PréstamoPagado,FechaDePago,""), "")</f>
        <v/>
      </c>
      <c r="D333" s="49" t="str">
        <f ca="1">IFERROR(IF(PréstamoNoPagado*PréstamoPagado,ValorPréstamo,""), "")</f>
        <v/>
      </c>
      <c r="E333" s="49" t="str">
        <f ca="1">IFERROR(IF(PréstamoNoPagado*PréstamoPagado,PagoMensual,""), "")</f>
        <v/>
      </c>
      <c r="F333" s="49" t="str">
        <f ca="1">IFERROR(IF(PréstamoNoPagado*PréstamoPagado,Capital,""), "")</f>
        <v/>
      </c>
      <c r="G333" s="49" t="str">
        <f ca="1">IFERROR(IF(PréstamoNoPagado*PréstamoPagado,AmortizaciónInterés,""), "")</f>
        <v/>
      </c>
      <c r="H333" s="49" t="str">
        <f ca="1">IFERROR(IF(PréstamoNoPagado*PréstamoPagado,SaldoFinal,""), "")</f>
        <v/>
      </c>
    </row>
    <row r="334" spans="2:8" ht="20.100000000000001" customHeight="1" x14ac:dyDescent="0.3">
      <c r="B334" s="53" t="str">
        <f ca="1">IFERROR(IF(PréstamoNoPagado*PréstamoPagado,NúmeroDePago,""), "")</f>
        <v/>
      </c>
      <c r="C334" s="48" t="str">
        <f ca="1">IFERROR(IF(PréstamoNoPagado*PréstamoPagado,FechaDePago,""), "")</f>
        <v/>
      </c>
      <c r="D334" s="49" t="str">
        <f ca="1">IFERROR(IF(PréstamoNoPagado*PréstamoPagado,ValorPréstamo,""), "")</f>
        <v/>
      </c>
      <c r="E334" s="49" t="str">
        <f ca="1">IFERROR(IF(PréstamoNoPagado*PréstamoPagado,PagoMensual,""), "")</f>
        <v/>
      </c>
      <c r="F334" s="49" t="str">
        <f ca="1">IFERROR(IF(PréstamoNoPagado*PréstamoPagado,Capital,""), "")</f>
        <v/>
      </c>
      <c r="G334" s="49" t="str">
        <f ca="1">IFERROR(IF(PréstamoNoPagado*PréstamoPagado,AmortizaciónInterés,""), "")</f>
        <v/>
      </c>
      <c r="H334" s="49" t="str">
        <f ca="1">IFERROR(IF(PréstamoNoPagado*PréstamoPagado,SaldoFinal,""), "")</f>
        <v/>
      </c>
    </row>
    <row r="335" spans="2:8" ht="20.100000000000001" customHeight="1" x14ac:dyDescent="0.3">
      <c r="B335" s="53" t="str">
        <f ca="1">IFERROR(IF(PréstamoNoPagado*PréstamoPagado,NúmeroDePago,""), "")</f>
        <v/>
      </c>
      <c r="C335" s="48" t="str">
        <f ca="1">IFERROR(IF(PréstamoNoPagado*PréstamoPagado,FechaDePago,""), "")</f>
        <v/>
      </c>
      <c r="D335" s="49" t="str">
        <f ca="1">IFERROR(IF(PréstamoNoPagado*PréstamoPagado,ValorPréstamo,""), "")</f>
        <v/>
      </c>
      <c r="E335" s="49" t="str">
        <f ca="1">IFERROR(IF(PréstamoNoPagado*PréstamoPagado,PagoMensual,""), "")</f>
        <v/>
      </c>
      <c r="F335" s="49" t="str">
        <f ca="1">IFERROR(IF(PréstamoNoPagado*PréstamoPagado,Capital,""), "")</f>
        <v/>
      </c>
      <c r="G335" s="49" t="str">
        <f ca="1">IFERROR(IF(PréstamoNoPagado*PréstamoPagado,AmortizaciónInterés,""), "")</f>
        <v/>
      </c>
      <c r="H335" s="49" t="str">
        <f ca="1">IFERROR(IF(PréstamoNoPagado*PréstamoPagado,SaldoFinal,""), "")</f>
        <v/>
      </c>
    </row>
    <row r="336" spans="2:8" ht="20.100000000000001" customHeight="1" x14ac:dyDescent="0.3">
      <c r="B336" s="53" t="str">
        <f ca="1">IFERROR(IF(PréstamoNoPagado*PréstamoPagado,NúmeroDePago,""), "")</f>
        <v/>
      </c>
      <c r="C336" s="48" t="str">
        <f ca="1">IFERROR(IF(PréstamoNoPagado*PréstamoPagado,FechaDePago,""), "")</f>
        <v/>
      </c>
      <c r="D336" s="49" t="str">
        <f ca="1">IFERROR(IF(PréstamoNoPagado*PréstamoPagado,ValorPréstamo,""), "")</f>
        <v/>
      </c>
      <c r="E336" s="49" t="str">
        <f ca="1">IFERROR(IF(PréstamoNoPagado*PréstamoPagado,PagoMensual,""), "")</f>
        <v/>
      </c>
      <c r="F336" s="49" t="str">
        <f ca="1">IFERROR(IF(PréstamoNoPagado*PréstamoPagado,Capital,""), "")</f>
        <v/>
      </c>
      <c r="G336" s="49" t="str">
        <f ca="1">IFERROR(IF(PréstamoNoPagado*PréstamoPagado,AmortizaciónInterés,""), "")</f>
        <v/>
      </c>
      <c r="H336" s="49" t="str">
        <f ca="1">IFERROR(IF(PréstamoNoPagado*PréstamoPagado,SaldoFinal,""), "")</f>
        <v/>
      </c>
    </row>
    <row r="337" spans="2:8" ht="20.100000000000001" customHeight="1" x14ac:dyDescent="0.3">
      <c r="B337" s="53" t="str">
        <f ca="1">IFERROR(IF(PréstamoNoPagado*PréstamoPagado,NúmeroDePago,""), "")</f>
        <v/>
      </c>
      <c r="C337" s="48" t="str">
        <f ca="1">IFERROR(IF(PréstamoNoPagado*PréstamoPagado,FechaDePago,""), "")</f>
        <v/>
      </c>
      <c r="D337" s="49" t="str">
        <f ca="1">IFERROR(IF(PréstamoNoPagado*PréstamoPagado,ValorPréstamo,""), "")</f>
        <v/>
      </c>
      <c r="E337" s="49" t="str">
        <f ca="1">IFERROR(IF(PréstamoNoPagado*PréstamoPagado,PagoMensual,""), "")</f>
        <v/>
      </c>
      <c r="F337" s="49" t="str">
        <f ca="1">IFERROR(IF(PréstamoNoPagado*PréstamoPagado,Capital,""), "")</f>
        <v/>
      </c>
      <c r="G337" s="49" t="str">
        <f ca="1">IFERROR(IF(PréstamoNoPagado*PréstamoPagado,AmortizaciónInterés,""), "")</f>
        <v/>
      </c>
      <c r="H337" s="49" t="str">
        <f ca="1">IFERROR(IF(PréstamoNoPagado*PréstamoPagado,SaldoFinal,""), "")</f>
        <v/>
      </c>
    </row>
    <row r="338" spans="2:8" ht="20.100000000000001" customHeight="1" x14ac:dyDescent="0.3">
      <c r="B338" s="53" t="str">
        <f ca="1">IFERROR(IF(PréstamoNoPagado*PréstamoPagado,NúmeroDePago,""), "")</f>
        <v/>
      </c>
      <c r="C338" s="48" t="str">
        <f ca="1">IFERROR(IF(PréstamoNoPagado*PréstamoPagado,FechaDePago,""), "")</f>
        <v/>
      </c>
      <c r="D338" s="49" t="str">
        <f ca="1">IFERROR(IF(PréstamoNoPagado*PréstamoPagado,ValorPréstamo,""), "")</f>
        <v/>
      </c>
      <c r="E338" s="49" t="str">
        <f ca="1">IFERROR(IF(PréstamoNoPagado*PréstamoPagado,PagoMensual,""), "")</f>
        <v/>
      </c>
      <c r="F338" s="49" t="str">
        <f ca="1">IFERROR(IF(PréstamoNoPagado*PréstamoPagado,Capital,""), "")</f>
        <v/>
      </c>
      <c r="G338" s="49" t="str">
        <f ca="1">IFERROR(IF(PréstamoNoPagado*PréstamoPagado,AmortizaciónInterés,""), "")</f>
        <v/>
      </c>
      <c r="H338" s="49" t="str">
        <f ca="1">IFERROR(IF(PréstamoNoPagado*PréstamoPagado,SaldoFinal,""), "")</f>
        <v/>
      </c>
    </row>
    <row r="339" spans="2:8" ht="20.100000000000001" customHeight="1" x14ac:dyDescent="0.3">
      <c r="B339" s="53" t="str">
        <f ca="1">IFERROR(IF(PréstamoNoPagado*PréstamoPagado,NúmeroDePago,""), "")</f>
        <v/>
      </c>
      <c r="C339" s="48" t="str">
        <f ca="1">IFERROR(IF(PréstamoNoPagado*PréstamoPagado,FechaDePago,""), "")</f>
        <v/>
      </c>
      <c r="D339" s="49" t="str">
        <f ca="1">IFERROR(IF(PréstamoNoPagado*PréstamoPagado,ValorPréstamo,""), "")</f>
        <v/>
      </c>
      <c r="E339" s="49" t="str">
        <f ca="1">IFERROR(IF(PréstamoNoPagado*PréstamoPagado,PagoMensual,""), "")</f>
        <v/>
      </c>
      <c r="F339" s="49" t="str">
        <f ca="1">IFERROR(IF(PréstamoNoPagado*PréstamoPagado,Capital,""), "")</f>
        <v/>
      </c>
      <c r="G339" s="49" t="str">
        <f ca="1">IFERROR(IF(PréstamoNoPagado*PréstamoPagado,AmortizaciónInterés,""), "")</f>
        <v/>
      </c>
      <c r="H339" s="49" t="str">
        <f ca="1">IFERROR(IF(PréstamoNoPagado*PréstamoPagado,SaldoFinal,""), "")</f>
        <v/>
      </c>
    </row>
    <row r="340" spans="2:8" ht="20.100000000000001" customHeight="1" x14ac:dyDescent="0.3">
      <c r="B340" s="53" t="str">
        <f ca="1">IFERROR(IF(PréstamoNoPagado*PréstamoPagado,NúmeroDePago,""), "")</f>
        <v/>
      </c>
      <c r="C340" s="48" t="str">
        <f ca="1">IFERROR(IF(PréstamoNoPagado*PréstamoPagado,FechaDePago,""), "")</f>
        <v/>
      </c>
      <c r="D340" s="49" t="str">
        <f ca="1">IFERROR(IF(PréstamoNoPagado*PréstamoPagado,ValorPréstamo,""), "")</f>
        <v/>
      </c>
      <c r="E340" s="49" t="str">
        <f ca="1">IFERROR(IF(PréstamoNoPagado*PréstamoPagado,PagoMensual,""), "")</f>
        <v/>
      </c>
      <c r="F340" s="49" t="str">
        <f ca="1">IFERROR(IF(PréstamoNoPagado*PréstamoPagado,Capital,""), "")</f>
        <v/>
      </c>
      <c r="G340" s="49" t="str">
        <f ca="1">IFERROR(IF(PréstamoNoPagado*PréstamoPagado,AmortizaciónInterés,""), "")</f>
        <v/>
      </c>
      <c r="H340" s="49" t="str">
        <f ca="1">IFERROR(IF(PréstamoNoPagado*PréstamoPagado,SaldoFinal,""), "")</f>
        <v/>
      </c>
    </row>
    <row r="341" spans="2:8" ht="20.100000000000001" customHeight="1" x14ac:dyDescent="0.3">
      <c r="B341" s="53" t="str">
        <f ca="1">IFERROR(IF(PréstamoNoPagado*PréstamoPagado,NúmeroDePago,""), "")</f>
        <v/>
      </c>
      <c r="C341" s="48" t="str">
        <f ca="1">IFERROR(IF(PréstamoNoPagado*PréstamoPagado,FechaDePago,""), "")</f>
        <v/>
      </c>
      <c r="D341" s="49" t="str">
        <f ca="1">IFERROR(IF(PréstamoNoPagado*PréstamoPagado,ValorPréstamo,""), "")</f>
        <v/>
      </c>
      <c r="E341" s="49" t="str">
        <f ca="1">IFERROR(IF(PréstamoNoPagado*PréstamoPagado,PagoMensual,""), "")</f>
        <v/>
      </c>
      <c r="F341" s="49" t="str">
        <f ca="1">IFERROR(IF(PréstamoNoPagado*PréstamoPagado,Capital,""), "")</f>
        <v/>
      </c>
      <c r="G341" s="49" t="str">
        <f ca="1">IFERROR(IF(PréstamoNoPagado*PréstamoPagado,AmortizaciónInterés,""), "")</f>
        <v/>
      </c>
      <c r="H341" s="49" t="str">
        <f ca="1">IFERROR(IF(PréstamoNoPagado*PréstamoPagado,SaldoFinal,""), "")</f>
        <v/>
      </c>
    </row>
    <row r="342" spans="2:8" ht="20.100000000000001" customHeight="1" x14ac:dyDescent="0.3">
      <c r="B342" s="53" t="str">
        <f ca="1">IFERROR(IF(PréstamoNoPagado*PréstamoPagado,NúmeroDePago,""), "")</f>
        <v/>
      </c>
      <c r="C342" s="48" t="str">
        <f ca="1">IFERROR(IF(PréstamoNoPagado*PréstamoPagado,FechaDePago,""), "")</f>
        <v/>
      </c>
      <c r="D342" s="49" t="str">
        <f ca="1">IFERROR(IF(PréstamoNoPagado*PréstamoPagado,ValorPréstamo,""), "")</f>
        <v/>
      </c>
      <c r="E342" s="49" t="str">
        <f ca="1">IFERROR(IF(PréstamoNoPagado*PréstamoPagado,PagoMensual,""), "")</f>
        <v/>
      </c>
      <c r="F342" s="49" t="str">
        <f ca="1">IFERROR(IF(PréstamoNoPagado*PréstamoPagado,Capital,""), "")</f>
        <v/>
      </c>
      <c r="G342" s="49" t="str">
        <f ca="1">IFERROR(IF(PréstamoNoPagado*PréstamoPagado,AmortizaciónInterés,""), "")</f>
        <v/>
      </c>
      <c r="H342" s="49" t="str">
        <f ca="1">IFERROR(IF(PréstamoNoPagado*PréstamoPagado,SaldoFinal,""), "")</f>
        <v/>
      </c>
    </row>
    <row r="343" spans="2:8" ht="20.100000000000001" customHeight="1" x14ac:dyDescent="0.3">
      <c r="B343" s="53" t="str">
        <f ca="1">IFERROR(IF(PréstamoNoPagado*PréstamoPagado,NúmeroDePago,""), "")</f>
        <v/>
      </c>
      <c r="C343" s="48" t="str">
        <f ca="1">IFERROR(IF(PréstamoNoPagado*PréstamoPagado,FechaDePago,""), "")</f>
        <v/>
      </c>
      <c r="D343" s="49" t="str">
        <f ca="1">IFERROR(IF(PréstamoNoPagado*PréstamoPagado,ValorPréstamo,""), "")</f>
        <v/>
      </c>
      <c r="E343" s="49" t="str">
        <f ca="1">IFERROR(IF(PréstamoNoPagado*PréstamoPagado,PagoMensual,""), "")</f>
        <v/>
      </c>
      <c r="F343" s="49" t="str">
        <f ca="1">IFERROR(IF(PréstamoNoPagado*PréstamoPagado,Capital,""), "")</f>
        <v/>
      </c>
      <c r="G343" s="49" t="str">
        <f ca="1">IFERROR(IF(PréstamoNoPagado*PréstamoPagado,AmortizaciónInterés,""), "")</f>
        <v/>
      </c>
      <c r="H343" s="49" t="str">
        <f ca="1">IFERROR(IF(PréstamoNoPagado*PréstamoPagado,SaldoFinal,""), "")</f>
        <v/>
      </c>
    </row>
    <row r="344" spans="2:8" ht="20.100000000000001" customHeight="1" x14ac:dyDescent="0.3">
      <c r="B344" s="53" t="str">
        <f ca="1">IFERROR(IF(PréstamoNoPagado*PréstamoPagado,NúmeroDePago,""), "")</f>
        <v/>
      </c>
      <c r="C344" s="48" t="str">
        <f ca="1">IFERROR(IF(PréstamoNoPagado*PréstamoPagado,FechaDePago,""), "")</f>
        <v/>
      </c>
      <c r="D344" s="49" t="str">
        <f ca="1">IFERROR(IF(PréstamoNoPagado*PréstamoPagado,ValorPréstamo,""), "")</f>
        <v/>
      </c>
      <c r="E344" s="49" t="str">
        <f ca="1">IFERROR(IF(PréstamoNoPagado*PréstamoPagado,PagoMensual,""), "")</f>
        <v/>
      </c>
      <c r="F344" s="49" t="str">
        <f ca="1">IFERROR(IF(PréstamoNoPagado*PréstamoPagado,Capital,""), "")</f>
        <v/>
      </c>
      <c r="G344" s="49" t="str">
        <f ca="1">IFERROR(IF(PréstamoNoPagado*PréstamoPagado,AmortizaciónInterés,""), "")</f>
        <v/>
      </c>
      <c r="H344" s="49" t="str">
        <f ca="1">IFERROR(IF(PréstamoNoPagado*PréstamoPagado,SaldoFinal,""), "")</f>
        <v/>
      </c>
    </row>
    <row r="345" spans="2:8" ht="20.100000000000001" customHeight="1" x14ac:dyDescent="0.3">
      <c r="B345" s="53" t="str">
        <f ca="1">IFERROR(IF(PréstamoNoPagado*PréstamoPagado,NúmeroDePago,""), "")</f>
        <v/>
      </c>
      <c r="C345" s="48" t="str">
        <f ca="1">IFERROR(IF(PréstamoNoPagado*PréstamoPagado,FechaDePago,""), "")</f>
        <v/>
      </c>
      <c r="D345" s="49" t="str">
        <f ca="1">IFERROR(IF(PréstamoNoPagado*PréstamoPagado,ValorPréstamo,""), "")</f>
        <v/>
      </c>
      <c r="E345" s="49" t="str">
        <f ca="1">IFERROR(IF(PréstamoNoPagado*PréstamoPagado,PagoMensual,""), "")</f>
        <v/>
      </c>
      <c r="F345" s="49" t="str">
        <f ca="1">IFERROR(IF(PréstamoNoPagado*PréstamoPagado,Capital,""), "")</f>
        <v/>
      </c>
      <c r="G345" s="49" t="str">
        <f ca="1">IFERROR(IF(PréstamoNoPagado*PréstamoPagado,AmortizaciónInterés,""), "")</f>
        <v/>
      </c>
      <c r="H345" s="49" t="str">
        <f ca="1">IFERROR(IF(PréstamoNoPagado*PréstamoPagado,SaldoFinal,""), "")</f>
        <v/>
      </c>
    </row>
    <row r="346" spans="2:8" ht="20.100000000000001" customHeight="1" x14ac:dyDescent="0.3">
      <c r="B346" s="53" t="str">
        <f ca="1">IFERROR(IF(PréstamoNoPagado*PréstamoPagado,NúmeroDePago,""), "")</f>
        <v/>
      </c>
      <c r="C346" s="48" t="str">
        <f ca="1">IFERROR(IF(PréstamoNoPagado*PréstamoPagado,FechaDePago,""), "")</f>
        <v/>
      </c>
      <c r="D346" s="49" t="str">
        <f ca="1">IFERROR(IF(PréstamoNoPagado*PréstamoPagado,ValorPréstamo,""), "")</f>
        <v/>
      </c>
      <c r="E346" s="49" t="str">
        <f ca="1">IFERROR(IF(PréstamoNoPagado*PréstamoPagado,PagoMensual,""), "")</f>
        <v/>
      </c>
      <c r="F346" s="49" t="str">
        <f ca="1">IFERROR(IF(PréstamoNoPagado*PréstamoPagado,Capital,""), "")</f>
        <v/>
      </c>
      <c r="G346" s="49" t="str">
        <f ca="1">IFERROR(IF(PréstamoNoPagado*PréstamoPagado,AmortizaciónInterés,""), "")</f>
        <v/>
      </c>
      <c r="H346" s="49" t="str">
        <f ca="1">IFERROR(IF(PréstamoNoPagado*PréstamoPagado,SaldoFinal,""), "")</f>
        <v/>
      </c>
    </row>
    <row r="347" spans="2:8" ht="20.100000000000001" customHeight="1" x14ac:dyDescent="0.3">
      <c r="B347" s="53" t="str">
        <f ca="1">IFERROR(IF(PréstamoNoPagado*PréstamoPagado,NúmeroDePago,""), "")</f>
        <v/>
      </c>
      <c r="C347" s="48" t="str">
        <f ca="1">IFERROR(IF(PréstamoNoPagado*PréstamoPagado,FechaDePago,""), "")</f>
        <v/>
      </c>
      <c r="D347" s="49" t="str">
        <f ca="1">IFERROR(IF(PréstamoNoPagado*PréstamoPagado,ValorPréstamo,""), "")</f>
        <v/>
      </c>
      <c r="E347" s="49" t="str">
        <f ca="1">IFERROR(IF(PréstamoNoPagado*PréstamoPagado,PagoMensual,""), "")</f>
        <v/>
      </c>
      <c r="F347" s="49" t="str">
        <f ca="1">IFERROR(IF(PréstamoNoPagado*PréstamoPagado,Capital,""), "")</f>
        <v/>
      </c>
      <c r="G347" s="49" t="str">
        <f ca="1">IFERROR(IF(PréstamoNoPagado*PréstamoPagado,AmortizaciónInterés,""), "")</f>
        <v/>
      </c>
      <c r="H347" s="49" t="str">
        <f ca="1">IFERROR(IF(PréstamoNoPagado*PréstamoPagado,SaldoFinal,""), "")</f>
        <v/>
      </c>
    </row>
    <row r="348" spans="2:8" ht="20.100000000000001" customHeight="1" x14ac:dyDescent="0.3">
      <c r="B348" s="53" t="str">
        <f ca="1">IFERROR(IF(PréstamoNoPagado*PréstamoPagado,NúmeroDePago,""), "")</f>
        <v/>
      </c>
      <c r="C348" s="48" t="str">
        <f ca="1">IFERROR(IF(PréstamoNoPagado*PréstamoPagado,FechaDePago,""), "")</f>
        <v/>
      </c>
      <c r="D348" s="49" t="str">
        <f ca="1">IFERROR(IF(PréstamoNoPagado*PréstamoPagado,ValorPréstamo,""), "")</f>
        <v/>
      </c>
      <c r="E348" s="49" t="str">
        <f ca="1">IFERROR(IF(PréstamoNoPagado*PréstamoPagado,PagoMensual,""), "")</f>
        <v/>
      </c>
      <c r="F348" s="49" t="str">
        <f ca="1">IFERROR(IF(PréstamoNoPagado*PréstamoPagado,Capital,""), "")</f>
        <v/>
      </c>
      <c r="G348" s="49" t="str">
        <f ca="1">IFERROR(IF(PréstamoNoPagado*PréstamoPagado,AmortizaciónInterés,""), "")</f>
        <v/>
      </c>
      <c r="H348" s="49" t="str">
        <f ca="1">IFERROR(IF(PréstamoNoPagado*PréstamoPagado,SaldoFinal,""), "")</f>
        <v/>
      </c>
    </row>
    <row r="349" spans="2:8" ht="20.100000000000001" customHeight="1" x14ac:dyDescent="0.3">
      <c r="B349" s="53" t="str">
        <f ca="1">IFERROR(IF(PréstamoNoPagado*PréstamoPagado,NúmeroDePago,""), "")</f>
        <v/>
      </c>
      <c r="C349" s="48" t="str">
        <f ca="1">IFERROR(IF(PréstamoNoPagado*PréstamoPagado,FechaDePago,""), "")</f>
        <v/>
      </c>
      <c r="D349" s="49" t="str">
        <f ca="1">IFERROR(IF(PréstamoNoPagado*PréstamoPagado,ValorPréstamo,""), "")</f>
        <v/>
      </c>
      <c r="E349" s="49" t="str">
        <f ca="1">IFERROR(IF(PréstamoNoPagado*PréstamoPagado,PagoMensual,""), "")</f>
        <v/>
      </c>
      <c r="F349" s="49" t="str">
        <f ca="1">IFERROR(IF(PréstamoNoPagado*PréstamoPagado,Capital,""), "")</f>
        <v/>
      </c>
      <c r="G349" s="49" t="str">
        <f ca="1">IFERROR(IF(PréstamoNoPagado*PréstamoPagado,AmortizaciónInterés,""), "")</f>
        <v/>
      </c>
      <c r="H349" s="49" t="str">
        <f ca="1">IFERROR(IF(PréstamoNoPagado*PréstamoPagado,SaldoFinal,""), "")</f>
        <v/>
      </c>
    </row>
    <row r="350" spans="2:8" ht="20.100000000000001" customHeight="1" x14ac:dyDescent="0.3">
      <c r="B350" s="53" t="str">
        <f ca="1">IFERROR(IF(PréstamoNoPagado*PréstamoPagado,NúmeroDePago,""), "")</f>
        <v/>
      </c>
      <c r="C350" s="48" t="str">
        <f ca="1">IFERROR(IF(PréstamoNoPagado*PréstamoPagado,FechaDePago,""), "")</f>
        <v/>
      </c>
      <c r="D350" s="49" t="str">
        <f ca="1">IFERROR(IF(PréstamoNoPagado*PréstamoPagado,ValorPréstamo,""), "")</f>
        <v/>
      </c>
      <c r="E350" s="49" t="str">
        <f ca="1">IFERROR(IF(PréstamoNoPagado*PréstamoPagado,PagoMensual,""), "")</f>
        <v/>
      </c>
      <c r="F350" s="49" t="str">
        <f ca="1">IFERROR(IF(PréstamoNoPagado*PréstamoPagado,Capital,""), "")</f>
        <v/>
      </c>
      <c r="G350" s="49" t="str">
        <f ca="1">IFERROR(IF(PréstamoNoPagado*PréstamoPagado,AmortizaciónInterés,""), "")</f>
        <v/>
      </c>
      <c r="H350" s="49" t="str">
        <f ca="1">IFERROR(IF(PréstamoNoPagado*PréstamoPagado,SaldoFinal,""), "")</f>
        <v/>
      </c>
    </row>
    <row r="351" spans="2:8" ht="20.100000000000001" customHeight="1" x14ac:dyDescent="0.3">
      <c r="B351" s="53" t="str">
        <f ca="1">IFERROR(IF(PréstamoNoPagado*PréstamoPagado,NúmeroDePago,""), "")</f>
        <v/>
      </c>
      <c r="C351" s="48" t="str">
        <f ca="1">IFERROR(IF(PréstamoNoPagado*PréstamoPagado,FechaDePago,""), "")</f>
        <v/>
      </c>
      <c r="D351" s="49" t="str">
        <f ca="1">IFERROR(IF(PréstamoNoPagado*PréstamoPagado,ValorPréstamo,""), "")</f>
        <v/>
      </c>
      <c r="E351" s="49" t="str">
        <f ca="1">IFERROR(IF(PréstamoNoPagado*PréstamoPagado,PagoMensual,""), "")</f>
        <v/>
      </c>
      <c r="F351" s="49" t="str">
        <f ca="1">IFERROR(IF(PréstamoNoPagado*PréstamoPagado,Capital,""), "")</f>
        <v/>
      </c>
      <c r="G351" s="49" t="str">
        <f ca="1">IFERROR(IF(PréstamoNoPagado*PréstamoPagado,AmortizaciónInterés,""), "")</f>
        <v/>
      </c>
      <c r="H351" s="49" t="str">
        <f ca="1">IFERROR(IF(PréstamoNoPagado*PréstamoPagado,SaldoFinal,""), "")</f>
        <v/>
      </c>
    </row>
    <row r="352" spans="2:8" ht="20.100000000000001" customHeight="1" x14ac:dyDescent="0.3">
      <c r="B352" s="53" t="str">
        <f ca="1">IFERROR(IF(PréstamoNoPagado*PréstamoPagado,NúmeroDePago,""), "")</f>
        <v/>
      </c>
      <c r="C352" s="48" t="str">
        <f ca="1">IFERROR(IF(PréstamoNoPagado*PréstamoPagado,FechaDePago,""), "")</f>
        <v/>
      </c>
      <c r="D352" s="49" t="str">
        <f ca="1">IFERROR(IF(PréstamoNoPagado*PréstamoPagado,ValorPréstamo,""), "")</f>
        <v/>
      </c>
      <c r="E352" s="49" t="str">
        <f ca="1">IFERROR(IF(PréstamoNoPagado*PréstamoPagado,PagoMensual,""), "")</f>
        <v/>
      </c>
      <c r="F352" s="49" t="str">
        <f ca="1">IFERROR(IF(PréstamoNoPagado*PréstamoPagado,Capital,""), "")</f>
        <v/>
      </c>
      <c r="G352" s="49" t="str">
        <f ca="1">IFERROR(IF(PréstamoNoPagado*PréstamoPagado,AmortizaciónInterés,""), "")</f>
        <v/>
      </c>
      <c r="H352" s="49" t="str">
        <f ca="1">IFERROR(IF(PréstamoNoPagado*PréstamoPagado,SaldoFinal,""), "")</f>
        <v/>
      </c>
    </row>
    <row r="353" spans="2:8" ht="20.100000000000001" customHeight="1" x14ac:dyDescent="0.3">
      <c r="B353" s="53" t="str">
        <f ca="1">IFERROR(IF(PréstamoNoPagado*PréstamoPagado,NúmeroDePago,""), "")</f>
        <v/>
      </c>
      <c r="C353" s="48" t="str">
        <f ca="1">IFERROR(IF(PréstamoNoPagado*PréstamoPagado,FechaDePago,""), "")</f>
        <v/>
      </c>
      <c r="D353" s="49" t="str">
        <f ca="1">IFERROR(IF(PréstamoNoPagado*PréstamoPagado,ValorPréstamo,""), "")</f>
        <v/>
      </c>
      <c r="E353" s="49" t="str">
        <f ca="1">IFERROR(IF(PréstamoNoPagado*PréstamoPagado,PagoMensual,""), "")</f>
        <v/>
      </c>
      <c r="F353" s="49" t="str">
        <f ca="1">IFERROR(IF(PréstamoNoPagado*PréstamoPagado,Capital,""), "")</f>
        <v/>
      </c>
      <c r="G353" s="49" t="str">
        <f ca="1">IFERROR(IF(PréstamoNoPagado*PréstamoPagado,AmortizaciónInterés,""), "")</f>
        <v/>
      </c>
      <c r="H353" s="49" t="str">
        <f ca="1">IFERROR(IF(PréstamoNoPagado*PréstamoPagado,SaldoFinal,""), "")</f>
        <v/>
      </c>
    </row>
    <row r="354" spans="2:8" ht="20.100000000000001" customHeight="1" x14ac:dyDescent="0.3">
      <c r="B354" s="53" t="str">
        <f ca="1">IFERROR(IF(PréstamoNoPagado*PréstamoPagado,NúmeroDePago,""), "")</f>
        <v/>
      </c>
      <c r="C354" s="48" t="str">
        <f ca="1">IFERROR(IF(PréstamoNoPagado*PréstamoPagado,FechaDePago,""), "")</f>
        <v/>
      </c>
      <c r="D354" s="49" t="str">
        <f ca="1">IFERROR(IF(PréstamoNoPagado*PréstamoPagado,ValorPréstamo,""), "")</f>
        <v/>
      </c>
      <c r="E354" s="49" t="str">
        <f ca="1">IFERROR(IF(PréstamoNoPagado*PréstamoPagado,PagoMensual,""), "")</f>
        <v/>
      </c>
      <c r="F354" s="49" t="str">
        <f ca="1">IFERROR(IF(PréstamoNoPagado*PréstamoPagado,Capital,""), "")</f>
        <v/>
      </c>
      <c r="G354" s="49" t="str">
        <f ca="1">IFERROR(IF(PréstamoNoPagado*PréstamoPagado,AmortizaciónInterés,""), "")</f>
        <v/>
      </c>
      <c r="H354" s="49" t="str">
        <f ca="1">IFERROR(IF(PréstamoNoPagado*PréstamoPagado,SaldoFinal,""), "")</f>
        <v/>
      </c>
    </row>
    <row r="355" spans="2:8" ht="20.100000000000001" customHeight="1" x14ac:dyDescent="0.3">
      <c r="B355" s="53" t="str">
        <f ca="1">IFERROR(IF(PréstamoNoPagado*PréstamoPagado,NúmeroDePago,""), "")</f>
        <v/>
      </c>
      <c r="C355" s="48" t="str">
        <f ca="1">IFERROR(IF(PréstamoNoPagado*PréstamoPagado,FechaDePago,""), "")</f>
        <v/>
      </c>
      <c r="D355" s="49" t="str">
        <f ca="1">IFERROR(IF(PréstamoNoPagado*PréstamoPagado,ValorPréstamo,""), "")</f>
        <v/>
      </c>
      <c r="E355" s="49" t="str">
        <f ca="1">IFERROR(IF(PréstamoNoPagado*PréstamoPagado,PagoMensual,""), "")</f>
        <v/>
      </c>
      <c r="F355" s="49" t="str">
        <f ca="1">IFERROR(IF(PréstamoNoPagado*PréstamoPagado,Capital,""), "")</f>
        <v/>
      </c>
      <c r="G355" s="49" t="str">
        <f ca="1">IFERROR(IF(PréstamoNoPagado*PréstamoPagado,AmortizaciónInterés,""), "")</f>
        <v/>
      </c>
      <c r="H355" s="49" t="str">
        <f ca="1">IFERROR(IF(PréstamoNoPagado*PréstamoPagado,SaldoFinal,""), "")</f>
        <v/>
      </c>
    </row>
    <row r="356" spans="2:8" ht="20.100000000000001" customHeight="1" x14ac:dyDescent="0.3">
      <c r="B356" s="53" t="str">
        <f ca="1">IFERROR(IF(PréstamoNoPagado*PréstamoPagado,NúmeroDePago,""), "")</f>
        <v/>
      </c>
      <c r="C356" s="48" t="str">
        <f ca="1">IFERROR(IF(PréstamoNoPagado*PréstamoPagado,FechaDePago,""), "")</f>
        <v/>
      </c>
      <c r="D356" s="49" t="str">
        <f ca="1">IFERROR(IF(PréstamoNoPagado*PréstamoPagado,ValorPréstamo,""), "")</f>
        <v/>
      </c>
      <c r="E356" s="49" t="str">
        <f ca="1">IFERROR(IF(PréstamoNoPagado*PréstamoPagado,PagoMensual,""), "")</f>
        <v/>
      </c>
      <c r="F356" s="49" t="str">
        <f ca="1">IFERROR(IF(PréstamoNoPagado*PréstamoPagado,Capital,""), "")</f>
        <v/>
      </c>
      <c r="G356" s="49" t="str">
        <f ca="1">IFERROR(IF(PréstamoNoPagado*PréstamoPagado,AmortizaciónInterés,""), "")</f>
        <v/>
      </c>
      <c r="H356" s="49" t="str">
        <f ca="1">IFERROR(IF(PréstamoNoPagado*PréstamoPagado,SaldoFinal,""), "")</f>
        <v/>
      </c>
    </row>
    <row r="357" spans="2:8" ht="20.100000000000001" customHeight="1" x14ac:dyDescent="0.3">
      <c r="B357" s="53" t="str">
        <f ca="1">IFERROR(IF(PréstamoNoPagado*PréstamoPagado,NúmeroDePago,""), "")</f>
        <v/>
      </c>
      <c r="C357" s="48" t="str">
        <f ca="1">IFERROR(IF(PréstamoNoPagado*PréstamoPagado,FechaDePago,""), "")</f>
        <v/>
      </c>
      <c r="D357" s="49" t="str">
        <f ca="1">IFERROR(IF(PréstamoNoPagado*PréstamoPagado,ValorPréstamo,""), "")</f>
        <v/>
      </c>
      <c r="E357" s="49" t="str">
        <f ca="1">IFERROR(IF(PréstamoNoPagado*PréstamoPagado,PagoMensual,""), "")</f>
        <v/>
      </c>
      <c r="F357" s="49" t="str">
        <f ca="1">IFERROR(IF(PréstamoNoPagado*PréstamoPagado,Capital,""), "")</f>
        <v/>
      </c>
      <c r="G357" s="49" t="str">
        <f ca="1">IFERROR(IF(PréstamoNoPagado*PréstamoPagado,AmortizaciónInterés,""), "")</f>
        <v/>
      </c>
      <c r="H357" s="49" t="str">
        <f ca="1">IFERROR(IF(PréstamoNoPagado*PréstamoPagado,SaldoFinal,""), "")</f>
        <v/>
      </c>
    </row>
    <row r="358" spans="2:8" ht="20.100000000000001" customHeight="1" x14ac:dyDescent="0.3">
      <c r="B358" s="53" t="str">
        <f ca="1">IFERROR(IF(PréstamoNoPagado*PréstamoPagado,NúmeroDePago,""), "")</f>
        <v/>
      </c>
      <c r="C358" s="48" t="str">
        <f ca="1">IFERROR(IF(PréstamoNoPagado*PréstamoPagado,FechaDePago,""), "")</f>
        <v/>
      </c>
      <c r="D358" s="49" t="str">
        <f ca="1">IFERROR(IF(PréstamoNoPagado*PréstamoPagado,ValorPréstamo,""), "")</f>
        <v/>
      </c>
      <c r="E358" s="49" t="str">
        <f ca="1">IFERROR(IF(PréstamoNoPagado*PréstamoPagado,PagoMensual,""), "")</f>
        <v/>
      </c>
      <c r="F358" s="49" t="str">
        <f ca="1">IFERROR(IF(PréstamoNoPagado*PréstamoPagado,Capital,""), "")</f>
        <v/>
      </c>
      <c r="G358" s="49" t="str">
        <f ca="1">IFERROR(IF(PréstamoNoPagado*PréstamoPagado,AmortizaciónInterés,""), "")</f>
        <v/>
      </c>
      <c r="H358" s="49" t="str">
        <f ca="1">IFERROR(IF(PréstamoNoPagado*PréstamoPagado,SaldoFinal,""), "")</f>
        <v/>
      </c>
    </row>
    <row r="359" spans="2:8" ht="20.100000000000001" customHeight="1" x14ac:dyDescent="0.3">
      <c r="B359" s="53" t="str">
        <f ca="1">IFERROR(IF(PréstamoNoPagado*PréstamoPagado,NúmeroDePago,""), "")</f>
        <v/>
      </c>
      <c r="C359" s="48" t="str">
        <f ca="1">IFERROR(IF(PréstamoNoPagado*PréstamoPagado,FechaDePago,""), "")</f>
        <v/>
      </c>
      <c r="D359" s="49" t="str">
        <f ca="1">IFERROR(IF(PréstamoNoPagado*PréstamoPagado,ValorPréstamo,""), "")</f>
        <v/>
      </c>
      <c r="E359" s="49" t="str">
        <f ca="1">IFERROR(IF(PréstamoNoPagado*PréstamoPagado,PagoMensual,""), "")</f>
        <v/>
      </c>
      <c r="F359" s="49" t="str">
        <f ca="1">IFERROR(IF(PréstamoNoPagado*PréstamoPagado,Capital,""), "")</f>
        <v/>
      </c>
      <c r="G359" s="49" t="str">
        <f ca="1">IFERROR(IF(PréstamoNoPagado*PréstamoPagado,AmortizaciónInterés,""), "")</f>
        <v/>
      </c>
      <c r="H359" s="49" t="str">
        <f ca="1">IFERROR(IF(PréstamoNoPagado*PréstamoPagado,SaldoFinal,""), "")</f>
        <v/>
      </c>
    </row>
    <row r="360" spans="2:8" ht="20.100000000000001" customHeight="1" x14ac:dyDescent="0.3">
      <c r="B360" s="53" t="str">
        <f ca="1">IFERROR(IF(PréstamoNoPagado*PréstamoPagado,NúmeroDePago,""), "")</f>
        <v/>
      </c>
      <c r="C360" s="48" t="str">
        <f ca="1">IFERROR(IF(PréstamoNoPagado*PréstamoPagado,FechaDePago,""), "")</f>
        <v/>
      </c>
      <c r="D360" s="49" t="str">
        <f ca="1">IFERROR(IF(PréstamoNoPagado*PréstamoPagado,ValorPréstamo,""), "")</f>
        <v/>
      </c>
      <c r="E360" s="49" t="str">
        <f ca="1">IFERROR(IF(PréstamoNoPagado*PréstamoPagado,PagoMensual,""), "")</f>
        <v/>
      </c>
      <c r="F360" s="49" t="str">
        <f ca="1">IFERROR(IF(PréstamoNoPagado*PréstamoPagado,Capital,""), "")</f>
        <v/>
      </c>
      <c r="G360" s="49" t="str">
        <f ca="1">IFERROR(IF(PréstamoNoPagado*PréstamoPagado,AmortizaciónInterés,""), "")</f>
        <v/>
      </c>
      <c r="H360" s="49" t="str">
        <f ca="1">IFERROR(IF(PréstamoNoPagado*PréstamoPagado,SaldoFinal,""), "")</f>
        <v/>
      </c>
    </row>
    <row r="361" spans="2:8" ht="20.100000000000001" customHeight="1" x14ac:dyDescent="0.3">
      <c r="B361" s="53" t="str">
        <f ca="1">IFERROR(IF(PréstamoNoPagado*PréstamoPagado,NúmeroDePago,""), "")</f>
        <v/>
      </c>
      <c r="C361" s="48" t="str">
        <f ca="1">IFERROR(IF(PréstamoNoPagado*PréstamoPagado,FechaDePago,""), "")</f>
        <v/>
      </c>
      <c r="D361" s="49" t="str">
        <f ca="1">IFERROR(IF(PréstamoNoPagado*PréstamoPagado,ValorPréstamo,""), "")</f>
        <v/>
      </c>
      <c r="E361" s="49" t="str">
        <f ca="1">IFERROR(IF(PréstamoNoPagado*PréstamoPagado,PagoMensual,""), "")</f>
        <v/>
      </c>
      <c r="F361" s="49" t="str">
        <f ca="1">IFERROR(IF(PréstamoNoPagado*PréstamoPagado,Capital,""), "")</f>
        <v/>
      </c>
      <c r="G361" s="49" t="str">
        <f ca="1">IFERROR(IF(PréstamoNoPagado*PréstamoPagado,AmortizaciónInterés,""), "")</f>
        <v/>
      </c>
      <c r="H361" s="49" t="str">
        <f ca="1">IFERROR(IF(PréstamoNoPagado*PréstamoPagado,SaldoFinal,""), "")</f>
        <v/>
      </c>
    </row>
    <row r="362" spans="2:8" ht="20.100000000000001" customHeight="1" x14ac:dyDescent="0.3">
      <c r="B362" s="53" t="str">
        <f ca="1">IFERROR(IF(PréstamoNoPagado*PréstamoPagado,NúmeroDePago,""), "")</f>
        <v/>
      </c>
      <c r="C362" s="48" t="str">
        <f ca="1">IFERROR(IF(PréstamoNoPagado*PréstamoPagado,FechaDePago,""), "")</f>
        <v/>
      </c>
      <c r="D362" s="49" t="str">
        <f ca="1">IFERROR(IF(PréstamoNoPagado*PréstamoPagado,ValorPréstamo,""), "")</f>
        <v/>
      </c>
      <c r="E362" s="49" t="str">
        <f ca="1">IFERROR(IF(PréstamoNoPagado*PréstamoPagado,PagoMensual,""), "")</f>
        <v/>
      </c>
      <c r="F362" s="49" t="str">
        <f ca="1">IFERROR(IF(PréstamoNoPagado*PréstamoPagado,Capital,""), "")</f>
        <v/>
      </c>
      <c r="G362" s="49" t="str">
        <f ca="1">IFERROR(IF(PréstamoNoPagado*PréstamoPagado,AmortizaciónInterés,""), "")</f>
        <v/>
      </c>
      <c r="H362" s="49" t="str">
        <f ca="1">IFERROR(IF(PréstamoNoPagado*PréstamoPagado,SaldoFinal,""), "")</f>
        <v/>
      </c>
    </row>
    <row r="363" spans="2:8" ht="20.100000000000001" customHeight="1" x14ac:dyDescent="0.3">
      <c r="B363" s="53" t="str">
        <f ca="1">IFERROR(IF(PréstamoNoPagado*PréstamoPagado,NúmeroDePago,""), "")</f>
        <v/>
      </c>
      <c r="C363" s="48" t="str">
        <f ca="1">IFERROR(IF(PréstamoNoPagado*PréstamoPagado,FechaDePago,""), "")</f>
        <v/>
      </c>
      <c r="D363" s="49" t="str">
        <f ca="1">IFERROR(IF(PréstamoNoPagado*PréstamoPagado,ValorPréstamo,""), "")</f>
        <v/>
      </c>
      <c r="E363" s="49" t="str">
        <f ca="1">IFERROR(IF(PréstamoNoPagado*PréstamoPagado,PagoMensual,""), "")</f>
        <v/>
      </c>
      <c r="F363" s="49" t="str">
        <f ca="1">IFERROR(IF(PréstamoNoPagado*PréstamoPagado,Capital,""), "")</f>
        <v/>
      </c>
      <c r="G363" s="49" t="str">
        <f ca="1">IFERROR(IF(PréstamoNoPagado*PréstamoPagado,AmortizaciónInterés,""), "")</f>
        <v/>
      </c>
      <c r="H363" s="49" t="str">
        <f ca="1">IFERROR(IF(PréstamoNoPagado*PréstamoPagado,SaldoFinal,""), "")</f>
        <v/>
      </c>
    </row>
    <row r="364" spans="2:8" ht="20.100000000000001" customHeight="1" x14ac:dyDescent="0.3">
      <c r="B364" s="53" t="str">
        <f ca="1">IFERROR(IF(PréstamoNoPagado*PréstamoPagado,NúmeroDePago,""), "")</f>
        <v/>
      </c>
      <c r="C364" s="48" t="str">
        <f ca="1">IFERROR(IF(PréstamoNoPagado*PréstamoPagado,FechaDePago,""), "")</f>
        <v/>
      </c>
      <c r="D364" s="49" t="str">
        <f ca="1">IFERROR(IF(PréstamoNoPagado*PréstamoPagado,ValorPréstamo,""), "")</f>
        <v/>
      </c>
      <c r="E364" s="49" t="str">
        <f ca="1">IFERROR(IF(PréstamoNoPagado*PréstamoPagado,PagoMensual,""), "")</f>
        <v/>
      </c>
      <c r="F364" s="49" t="str">
        <f ca="1">IFERROR(IF(PréstamoNoPagado*PréstamoPagado,Capital,""), "")</f>
        <v/>
      </c>
      <c r="G364" s="49" t="str">
        <f ca="1">IFERROR(IF(PréstamoNoPagado*PréstamoPagado,AmortizaciónInterés,""), "")</f>
        <v/>
      </c>
      <c r="H364" s="49" t="str">
        <f ca="1">IFERROR(IF(PréstamoNoPagado*PréstamoPagado,SaldoFinal,""), "")</f>
        <v/>
      </c>
    </row>
    <row r="365" spans="2:8" ht="20.100000000000001" customHeight="1" x14ac:dyDescent="0.3">
      <c r="B365" s="53" t="str">
        <f ca="1">IFERROR(IF(PréstamoNoPagado*PréstamoPagado,NúmeroDePago,""), "")</f>
        <v/>
      </c>
      <c r="C365" s="48" t="str">
        <f ca="1">IFERROR(IF(PréstamoNoPagado*PréstamoPagado,FechaDePago,""), "")</f>
        <v/>
      </c>
      <c r="D365" s="49" t="str">
        <f ca="1">IFERROR(IF(PréstamoNoPagado*PréstamoPagado,ValorPréstamo,""), "")</f>
        <v/>
      </c>
      <c r="E365" s="49" t="str">
        <f ca="1">IFERROR(IF(PréstamoNoPagado*PréstamoPagado,PagoMensual,""), "")</f>
        <v/>
      </c>
      <c r="F365" s="49" t="str">
        <f ca="1">IFERROR(IF(PréstamoNoPagado*PréstamoPagado,Capital,""), "")</f>
        <v/>
      </c>
      <c r="G365" s="49" t="str">
        <f ca="1">IFERROR(IF(PréstamoNoPagado*PréstamoPagado,AmortizaciónInterés,""), "")</f>
        <v/>
      </c>
      <c r="H365" s="49" t="str">
        <f ca="1">IFERROR(IF(PréstamoNoPagado*PréstamoPagado,SaldoFinal,""), "")</f>
        <v/>
      </c>
    </row>
    <row r="366" spans="2:8" ht="20.100000000000001" customHeight="1" x14ac:dyDescent="0.3">
      <c r="B366" s="53" t="str">
        <f ca="1">IFERROR(IF(PréstamoNoPagado*PréstamoPagado,NúmeroDePago,""), "")</f>
        <v/>
      </c>
      <c r="C366" s="48" t="str">
        <f ca="1">IFERROR(IF(PréstamoNoPagado*PréstamoPagado,FechaDePago,""), "")</f>
        <v/>
      </c>
      <c r="D366" s="49" t="str">
        <f ca="1">IFERROR(IF(PréstamoNoPagado*PréstamoPagado,ValorPréstamo,""), "")</f>
        <v/>
      </c>
      <c r="E366" s="49" t="str">
        <f ca="1">IFERROR(IF(PréstamoNoPagado*PréstamoPagado,PagoMensual,""), "")</f>
        <v/>
      </c>
      <c r="F366" s="49" t="str">
        <f ca="1">IFERROR(IF(PréstamoNoPagado*PréstamoPagado,Capital,""), "")</f>
        <v/>
      </c>
      <c r="G366" s="49" t="str">
        <f ca="1">IFERROR(IF(PréstamoNoPagado*PréstamoPagado,AmortizaciónInterés,""), "")</f>
        <v/>
      </c>
      <c r="H366" s="49" t="str">
        <f ca="1">IFERROR(IF(PréstamoNoPagado*PréstamoPagado,SaldoFinal,""), "")</f>
        <v/>
      </c>
    </row>
    <row r="367" spans="2:8" ht="20.100000000000001" customHeight="1" x14ac:dyDescent="0.3">
      <c r="B367" s="53" t="str">
        <f ca="1">IFERROR(IF(PréstamoNoPagado*PréstamoPagado,NúmeroDePago,""), "")</f>
        <v/>
      </c>
      <c r="C367" s="48" t="str">
        <f ca="1">IFERROR(IF(PréstamoNoPagado*PréstamoPagado,FechaDePago,""), "")</f>
        <v/>
      </c>
      <c r="D367" s="49" t="str">
        <f ca="1">IFERROR(IF(PréstamoNoPagado*PréstamoPagado,ValorPréstamo,""), "")</f>
        <v/>
      </c>
      <c r="E367" s="49" t="str">
        <f ca="1">IFERROR(IF(PréstamoNoPagado*PréstamoPagado,PagoMensual,""), "")</f>
        <v/>
      </c>
      <c r="F367" s="49" t="str">
        <f ca="1">IFERROR(IF(PréstamoNoPagado*PréstamoPagado,Capital,""), "")</f>
        <v/>
      </c>
      <c r="G367" s="49" t="str">
        <f ca="1">IFERROR(IF(PréstamoNoPagado*PréstamoPagado,AmortizaciónInterés,""), "")</f>
        <v/>
      </c>
      <c r="H367" s="49" t="str">
        <f ca="1">IFERROR(IF(PréstamoNoPagado*PréstamoPagado,SaldoFinal,""), "")</f>
        <v/>
      </c>
    </row>
    <row r="368" spans="2:8" ht="20.100000000000001" customHeight="1" x14ac:dyDescent="0.3">
      <c r="B368" s="53" t="str">
        <f ca="1">IFERROR(IF(PréstamoNoPagado*PréstamoPagado,NúmeroDePago,""), "")</f>
        <v/>
      </c>
      <c r="C368" s="48" t="str">
        <f ca="1">IFERROR(IF(PréstamoNoPagado*PréstamoPagado,FechaDePago,""), "")</f>
        <v/>
      </c>
      <c r="D368" s="49" t="str">
        <f ca="1">IFERROR(IF(PréstamoNoPagado*PréstamoPagado,ValorPréstamo,""), "")</f>
        <v/>
      </c>
      <c r="E368" s="49" t="str">
        <f ca="1">IFERROR(IF(PréstamoNoPagado*PréstamoPagado,PagoMensual,""), "")</f>
        <v/>
      </c>
      <c r="F368" s="49" t="str">
        <f ca="1">IFERROR(IF(PréstamoNoPagado*PréstamoPagado,Capital,""), "")</f>
        <v/>
      </c>
      <c r="G368" s="49" t="str">
        <f ca="1">IFERROR(IF(PréstamoNoPagado*PréstamoPagado,AmortizaciónInterés,""), "")</f>
        <v/>
      </c>
      <c r="H368" s="49" t="str">
        <f ca="1">IFERROR(IF(PréstamoNoPagado*PréstamoPagado,SaldoFinal,""), "")</f>
        <v/>
      </c>
    </row>
  </sheetData>
  <mergeCells count="10">
    <mergeCell ref="B5:C5"/>
    <mergeCell ref="F5:G5"/>
    <mergeCell ref="B6:C6"/>
    <mergeCell ref="F6:G6"/>
    <mergeCell ref="B2:D2"/>
    <mergeCell ref="F2:H2"/>
    <mergeCell ref="B3:C3"/>
    <mergeCell ref="F3:G3"/>
    <mergeCell ref="B4:C4"/>
    <mergeCell ref="F4:G4"/>
  </mergeCells>
  <conditionalFormatting sqref="C46:G368">
    <cfRule type="expression" dxfId="26" priority="7" stopIfTrue="1">
      <formula>NOT(PréstamoNoPagado)</formula>
    </cfRule>
    <cfRule type="expression" dxfId="25" priority="8" stopIfTrue="1">
      <formula>IF(ROW(C46)=ÚltimaFila,TRUE,FALSE)</formula>
    </cfRule>
  </conditionalFormatting>
  <conditionalFormatting sqref="B46:B368">
    <cfRule type="expression" dxfId="24" priority="9" stopIfTrue="1">
      <formula>NOT(PréstamoNoPagado)</formula>
    </cfRule>
    <cfRule type="expression" dxfId="23" priority="10" stopIfTrue="1">
      <formula>IF(ROW(B46)=ÚltimaFila,TRUE,FALSE)</formula>
    </cfRule>
  </conditionalFormatting>
  <conditionalFormatting sqref="H46:H368">
    <cfRule type="expression" dxfId="22" priority="11" stopIfTrue="1">
      <formula>NOT(PréstamoNoPagado)</formula>
    </cfRule>
    <cfRule type="expression" dxfId="21" priority="12" stopIfTrue="1">
      <formula>IF(ROW(H46)=ÚltimaFila,TRUE,FALSE)</formula>
    </cfRule>
  </conditionalFormatting>
  <conditionalFormatting sqref="B46:H368">
    <cfRule type="expression" dxfId="20" priority="6">
      <formula>$B46=""</formula>
    </cfRule>
  </conditionalFormatting>
  <conditionalFormatting sqref="B44:D45">
    <cfRule type="expression" dxfId="19" priority="5">
      <formula>B44&lt;&gt;""</formula>
    </cfRule>
  </conditionalFormatting>
  <conditionalFormatting sqref="B9:H45">
    <cfRule type="expression" dxfId="18" priority="4">
      <formula>ROW()&lt;COUNTIF($B:$B,"&gt;0")+21</formula>
    </cfRule>
  </conditionalFormatting>
  <conditionalFormatting sqref="B9:H9">
    <cfRule type="expression" dxfId="17" priority="3">
      <formula>$B$20=0</formula>
    </cfRule>
  </conditionalFormatting>
  <conditionalFormatting sqref="F10:F45">
    <cfRule type="dataBar" priority="2">
      <dataBar>
        <cfvo type="min"/>
        <cfvo type="max"/>
        <color rgb="FFFFCF17"/>
      </dataBar>
      <extLst>
        <ext xmlns:x14="http://schemas.microsoft.com/office/spreadsheetml/2009/9/main" uri="{B025F937-C7B1-47D3-B67F-A62EFF666E3E}">
          <x14:id>{49C70EF0-0F11-430A-A35F-7A6B6DE2A498}</x14:id>
        </ext>
      </extLst>
    </cfRule>
  </conditionalFormatting>
  <conditionalFormatting sqref="G10:G45">
    <cfRule type="dataBar" priority="1">
      <dataBar>
        <cfvo type="min"/>
        <cfvo type="max"/>
        <color rgb="FFFFA771"/>
      </dataBar>
      <extLst>
        <ext xmlns:x14="http://schemas.microsoft.com/office/spreadsheetml/2009/9/main" uri="{B025F937-C7B1-47D3-B67F-A62EFF666E3E}">
          <x14:id>{191EFCE1-FE62-45AC-A377-3612873F3917}</x14:id>
        </ext>
      </extLst>
    </cfRule>
  </conditionalFormatting>
  <dataValidations count="27">
    <dataValidation allowBlank="1" showErrorMessage="1" prompt="Cree una programación para la amortización de un préstamo con esta hoja de cálculo Calculadora de préstamos. El importe total de los intereses y el número total de pagos se calculan automáticamente." sqref="A1" xr:uid="{B4636DB9-F7EC-4BBF-BC25-8F79353F5923}"/>
    <dataValidation allowBlank="1" showInputMessage="1" showErrorMessage="1" prompt="Escriba los valores de préstamo en las celdas D4 a D7 para cada descripción en las siguientes celdas. El resumen del préstamo, en las celdas H4 a H7, y la tabla del préstamo se actualizan automáticamente." sqref="B2:D2" xr:uid="{36D5B025-D522-4D3C-AE06-9E723A1C3D79}"/>
    <dataValidation allowBlank="1" showInputMessage="1" showErrorMessage="1" prompt="El saldo final se calcula automáticamente en la columna con este encabezado" sqref="H8" xr:uid="{DC4EA366-C1AC-47BB-B4A1-4770D095E736}"/>
    <dataValidation allowBlank="1" showInputMessage="1" showErrorMessage="1" prompt="El importe del interés se calcula automáticamente en esta columna, debajo de este encabezado." sqref="G8" xr:uid="{3C50881D-EF1F-4E66-88DA-24AEB1566573}"/>
    <dataValidation allowBlank="1" showInputMessage="1" showErrorMessage="1" prompt="El importe del principal se calcula automáticamente en esta columna, debajo de este encabezado." sqref="F8" xr:uid="{3D0CE84B-1471-4329-B6C2-6E4F9620B40C}"/>
    <dataValidation allowBlank="1" showInputMessage="1" showErrorMessage="1" prompt="El importe del pago se calcula automáticamente en esta columna, debajo de este encabezado." sqref="E8" xr:uid="{2D21C06B-C119-4E56-8857-00A0B1DAAA7E}"/>
    <dataValidation allowBlank="1" showInputMessage="1" showErrorMessage="1" prompt="El saldo inicial se calcula automáticamente en esta columna, debajo de este encabezado." sqref="D8" xr:uid="{66BAC1FB-6F3F-4E51-ACB4-B08E72C9139B}"/>
    <dataValidation allowBlank="1" showInputMessage="1" showErrorMessage="1" prompt="La fecha de los pagos se actualiza automáticamente en esta columna, debajo de este encabezado." sqref="C8" xr:uid="{1B89541A-D68E-4479-B64E-B74E48DB4938}"/>
    <dataValidation allowBlank="1" showInputMessage="1" showErrorMessage="1" prompt="El número de los pagos se actualiza automáticamente en esta columna, debajo de este encabezado." sqref="B8" xr:uid="{DF08DE79-A53F-4B2F-AD1C-99176D665B42}"/>
    <dataValidation allowBlank="1" showInputMessage="1" showErrorMessage="1" prompt="El número de pagos se calcula automáticamente en esta celda." sqref="H4" xr:uid="{B8FE6234-2A69-473B-97CF-AC2141E61D92}"/>
    <dataValidation allowBlank="1" showInputMessage="1" showErrorMessage="1" prompt="El importe total de los intereses se calcula automáticamente en esta celda." sqref="H5" xr:uid="{44B9C457-2BBE-4EE9-90BF-F27511D6A6AC}"/>
    <dataValidation allowBlank="1" showInputMessage="1" showErrorMessage="1" prompt="El coste total del préstamo se calcula automáticamente en esta celda." sqref="H6" xr:uid="{0DF7C32B-CCE4-4EFA-91D6-2A7141283FBE}"/>
    <dataValidation allowBlank="1" showInputMessage="1" showErrorMessage="1" prompt="El coste total del préstamo se calcula automáticamente en la celda de la derecha." sqref="F6:G6" xr:uid="{2829AFD0-9615-485D-8DD6-C3631CF35B15}"/>
    <dataValidation allowBlank="1" showInputMessage="1" showErrorMessage="1" prompt="El importe total de los intereses se calcula automáticamente en la celda de la derecha." sqref="F5:G5" xr:uid="{876F6B00-D0E2-4F44-BF54-2C70354D7D96}"/>
    <dataValidation allowBlank="1" showInputMessage="1" showErrorMessage="1" prompt="El número de pagos se calcula automáticamente en la celda de la derecha." sqref="F4:G4" xr:uid="{CF290FF3-4A3E-4782-BECD-F270DA7954EA}"/>
    <dataValidation allowBlank="1" showInputMessage="1" showErrorMessage="1" prompt="El pago mensual se calcula automáticamente en la celda de la derecha." sqref="F3:G3" xr:uid="{B5005FA2-19CF-4B23-A3D6-A80E7CCBF86D}"/>
    <dataValidation allowBlank="1" showInputMessage="1" showErrorMessage="1" prompt="El pago mensual se calcula automáticamente en esta celda." sqref="H3" xr:uid="{750E3365-AE0A-4B3F-A8D9-631E845081D7}"/>
    <dataValidation allowBlank="1" showInputMessage="1" showErrorMessage="1" prompt="Escriba la fecha de inicio del préstamo en la celda de la derecha." sqref="B6:C6" xr:uid="{DF46439C-EAED-4803-97EA-98B7B3848F84}"/>
    <dataValidation allowBlank="1" showInputMessage="1" showErrorMessage="1" prompt="Escriba la fecha de inicio del préstamo en esta celda." sqref="D6" xr:uid="{17AA2E8C-0F66-4C25-AA04-FF9E4F0C5569}"/>
    <dataValidation allowBlank="1" showInputMessage="1" showErrorMessage="1" prompt="Escriba el periodo del préstamo en años en la celda de la derecha." sqref="B5:C5" xr:uid="{36D75393-8749-45FE-84C7-B06FF14C89DC}"/>
    <dataValidation allowBlank="1" showInputMessage="1" showErrorMessage="1" prompt="Escriba el periodo del préstamo en años en esta celda." sqref="D5" xr:uid="{CF813297-90B3-45B2-9097-5B98D847CB4B}"/>
    <dataValidation allowBlank="1" showInputMessage="1" showErrorMessage="1" prompt="Escriba la tasa de interés anual en la celda de la derecha." sqref="B4:C4" xr:uid="{8C235599-89C0-4BA3-B4CB-7B750D03EF45}"/>
    <dataValidation allowBlank="1" showInputMessage="1" showErrorMessage="1" prompt="Escriba la tasa de interés anual en esta celda." sqref="D4" xr:uid="{8DF2EC68-5F67-4774-AC72-8849D3C03006}"/>
    <dataValidation allowBlank="1" showInputMessage="1" showErrorMessage="1" prompt="Escriba el importe del préstamo en la celda de la derecha." sqref="B3:C3" xr:uid="{EB12695A-3212-4E11-8FD9-AFBD20718AB6}"/>
    <dataValidation allowBlank="1" showInputMessage="1" showErrorMessage="1" prompt="Escriba el importe del préstamo en esta celda." sqref="D3" xr:uid="{FDECCB44-7FE5-4D94-A0EC-E3352436859A}"/>
    <dataValidation allowBlank="1" showInputMessage="1" showErrorMessage="1" prompt="El resumen del préstamo se actualiza automáticamente en las siguientes celdas" sqref="F2" xr:uid="{1CE68DDB-0A79-4407-913F-6FD348F26EDB}"/>
    <dataValidation allowBlank="1" showErrorMessage="1" prompt="El título de esta hoja de cálculo se encuentra en esta celda. Escriba los valores del préstamo en las celdas D3 a D6. El resumen del préstamo, en las celdas H3 a H6, y la tabla del préstamo se actualizan automáticamente" sqref="B1" xr:uid="{36E9041A-0947-4833-A3B0-465446C40581}"/>
  </dataValidations>
  <pageMargins left="0.7" right="0.7" top="0.75" bottom="0.75" header="0.3" footer="0.3"/>
  <pageSetup paperSize="9" orientation="portrait" verticalDpi="597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C70EF0-0F11-430A-A35F-7A6B6DE2A498}">
            <x14:dataBar minLength="0" maxLength="100" border="1" negativeBarBorderColorSameAsPositive="0">
              <x14:cfvo type="autoMin"/>
              <x14:cfvo type="autoMax"/>
              <x14:borderColor rgb="FFFFCF17"/>
              <x14:negativeFillColor rgb="FFFF0000"/>
              <x14:negativeBorderColor rgb="FFFF0000"/>
              <x14:axisColor rgb="FF000000"/>
            </x14:dataBar>
          </x14:cfRule>
          <xm:sqref>F10:F45</xm:sqref>
        </x14:conditionalFormatting>
        <x14:conditionalFormatting xmlns:xm="http://schemas.microsoft.com/office/excel/2006/main">
          <x14:cfRule type="dataBar" id="{191EFCE1-FE62-45AC-A377-3612873F3917}">
            <x14:dataBar minLength="0" maxLength="100" border="1" negativeBarBorderColorSameAsPositive="0">
              <x14:cfvo type="autoMin"/>
              <x14:cfvo type="autoMax"/>
              <x14:borderColor rgb="FFFFA771"/>
              <x14:negativeFillColor rgb="FFFF0000"/>
              <x14:negativeBorderColor rgb="FFFF0000"/>
              <x14:axisColor rgb="FF000000"/>
            </x14:dataBar>
          </x14:cfRule>
          <xm:sqref>G10:G45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-AYUDA-</vt:lpstr>
      <vt:lpstr>Amortización Sist. Francés </vt:lpstr>
      <vt:lpstr>Enlaces de interés</vt:lpstr>
      <vt:lpstr>PRUEBA</vt:lpstr>
      <vt:lpstr>AñosPréstamo</vt:lpstr>
      <vt:lpstr>CantidadPréstamo</vt:lpstr>
      <vt:lpstr>CosteTotalPréstamo</vt:lpstr>
      <vt:lpstr>FechaInicioPréstamo</vt:lpstr>
      <vt:lpstr>TasaInterés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Floriano</dc:creator>
  <cp:lastModifiedBy>Diego Floriano</cp:lastModifiedBy>
  <dcterms:created xsi:type="dcterms:W3CDTF">2021-05-26T07:13:51Z</dcterms:created>
  <dcterms:modified xsi:type="dcterms:W3CDTF">2022-03-10T09:39:15Z</dcterms:modified>
</cp:coreProperties>
</file>